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140" windowHeight="64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67" i="1"/>
  <c r="G67"/>
  <c r="H67"/>
  <c r="I67"/>
  <c r="J67"/>
  <c r="B205"/>
  <c r="A205"/>
  <c r="L204"/>
  <c r="J204"/>
  <c r="I204"/>
  <c r="H204"/>
  <c r="G204"/>
  <c r="F204"/>
  <c r="B195"/>
  <c r="A195"/>
  <c r="L194"/>
  <c r="J194"/>
  <c r="J205" s="1"/>
  <c r="I194"/>
  <c r="H194"/>
  <c r="H205" s="1"/>
  <c r="G194"/>
  <c r="G205" s="1"/>
  <c r="F194"/>
  <c r="F205" s="1"/>
  <c r="B188"/>
  <c r="A188"/>
  <c r="L187"/>
  <c r="J187"/>
  <c r="I187"/>
  <c r="H187"/>
  <c r="G187"/>
  <c r="F187"/>
  <c r="B176"/>
  <c r="A176"/>
  <c r="L175"/>
  <c r="J175"/>
  <c r="J188" s="1"/>
  <c r="I175"/>
  <c r="H175"/>
  <c r="H188" s="1"/>
  <c r="G175"/>
  <c r="F175"/>
  <c r="F188" s="1"/>
  <c r="B166"/>
  <c r="A166"/>
  <c r="L165"/>
  <c r="J165"/>
  <c r="I165"/>
  <c r="H165"/>
  <c r="G165"/>
  <c r="F165"/>
  <c r="B155"/>
  <c r="A155"/>
  <c r="L154"/>
  <c r="J154"/>
  <c r="J166" s="1"/>
  <c r="I154"/>
  <c r="H154"/>
  <c r="G154"/>
  <c r="G166" s="1"/>
  <c r="F154"/>
  <c r="F166" s="1"/>
  <c r="B146"/>
  <c r="A146"/>
  <c r="L145"/>
  <c r="J145"/>
  <c r="I145"/>
  <c r="H145"/>
  <c r="G145"/>
  <c r="F145"/>
  <c r="B135"/>
  <c r="A135"/>
  <c r="L134"/>
  <c r="J134"/>
  <c r="I134"/>
  <c r="H134"/>
  <c r="H146" s="1"/>
  <c r="G134"/>
  <c r="G146" s="1"/>
  <c r="F134"/>
  <c r="F146" s="1"/>
  <c r="B126"/>
  <c r="A126"/>
  <c r="L125"/>
  <c r="J125"/>
  <c r="I125"/>
  <c r="H125"/>
  <c r="G125"/>
  <c r="F125"/>
  <c r="B115"/>
  <c r="A115"/>
  <c r="L114"/>
  <c r="J114"/>
  <c r="J126" s="1"/>
  <c r="I114"/>
  <c r="H114"/>
  <c r="H126" s="1"/>
  <c r="G114"/>
  <c r="G126" s="1"/>
  <c r="F114"/>
  <c r="F126" s="1"/>
  <c r="B106"/>
  <c r="A106"/>
  <c r="L105"/>
  <c r="J105"/>
  <c r="I105"/>
  <c r="H105"/>
  <c r="G105"/>
  <c r="F105"/>
  <c r="B96"/>
  <c r="A96"/>
  <c r="L95"/>
  <c r="J95"/>
  <c r="J106" s="1"/>
  <c r="I95"/>
  <c r="H95"/>
  <c r="H106" s="1"/>
  <c r="G95"/>
  <c r="F95"/>
  <c r="F106" s="1"/>
  <c r="B86"/>
  <c r="A86"/>
  <c r="L85"/>
  <c r="J85"/>
  <c r="I85"/>
  <c r="H85"/>
  <c r="G85"/>
  <c r="F85"/>
  <c r="B76"/>
  <c r="A76"/>
  <c r="L75"/>
  <c r="J75"/>
  <c r="J86" s="1"/>
  <c r="I75"/>
  <c r="H75"/>
  <c r="H86" s="1"/>
  <c r="G75"/>
  <c r="G86" s="1"/>
  <c r="F75"/>
  <c r="F86" s="1"/>
  <c r="B68"/>
  <c r="A68"/>
  <c r="L67"/>
  <c r="B55"/>
  <c r="A55"/>
  <c r="L54"/>
  <c r="J54"/>
  <c r="I54"/>
  <c r="H54"/>
  <c r="G54"/>
  <c r="F54"/>
  <c r="F68" s="1"/>
  <c r="B44"/>
  <c r="A44"/>
  <c r="L43"/>
  <c r="J43"/>
  <c r="I43"/>
  <c r="H43"/>
  <c r="G43"/>
  <c r="F43"/>
  <c r="B34"/>
  <c r="A34"/>
  <c r="L33"/>
  <c r="J33"/>
  <c r="J44" s="1"/>
  <c r="I33"/>
  <c r="H33"/>
  <c r="H44" s="1"/>
  <c r="G33"/>
  <c r="F33"/>
  <c r="F44" s="1"/>
  <c r="B25"/>
  <c r="A25"/>
  <c r="L24"/>
  <c r="J24"/>
  <c r="I24"/>
  <c r="H24"/>
  <c r="G24"/>
  <c r="F24"/>
  <c r="B14"/>
  <c r="A14"/>
  <c r="L13"/>
  <c r="J13"/>
  <c r="J25" s="1"/>
  <c r="I13"/>
  <c r="I25" s="1"/>
  <c r="H13"/>
  <c r="G13"/>
  <c r="F13"/>
  <c r="L205" l="1"/>
  <c r="L188"/>
  <c r="L166"/>
  <c r="L146"/>
  <c r="L86"/>
  <c r="L44"/>
  <c r="L25"/>
  <c r="L126"/>
  <c r="H166"/>
  <c r="I188"/>
  <c r="I166"/>
  <c r="I146"/>
  <c r="J146"/>
  <c r="L68"/>
  <c r="I126"/>
  <c r="G106"/>
  <c r="I106"/>
  <c r="L106"/>
  <c r="I205"/>
  <c r="G188"/>
  <c r="I86"/>
  <c r="I68"/>
  <c r="J68"/>
  <c r="H68"/>
  <c r="G68"/>
  <c r="G44"/>
  <c r="I44"/>
  <c r="G25"/>
  <c r="H25"/>
  <c r="F25"/>
  <c r="F206" s="1"/>
  <c r="J206"/>
  <c r="G206" l="1"/>
  <c r="I206"/>
  <c r="H206"/>
</calcChain>
</file>

<file path=xl/sharedStrings.xml><?xml version="1.0" encoding="utf-8"?>
<sst xmlns="http://schemas.openxmlformats.org/spreadsheetml/2006/main" count="348" uniqueCount="87">
  <si>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</si>
  <si>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</si>
  <si>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</si>
  <si>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</si>
  <si>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</si>
  <si>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</si>
  <si>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</si>
  <si>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</si>
  <si>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</si>
  <si>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</si>
  <si>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</si>
  <si>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</si>
  <si>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</si>
  <si>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</si>
  <si>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</si>
  <si>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</si>
  <si>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</si>
  <si>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</si>
  <si>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</si>
  <si>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</si>
  <si>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</si>
  <si>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</si>
  <si>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</si>
  <si>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</si>
  <si>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</si>
  <si>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</si>
  <si>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</si>
  <si>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</si>
  <si>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</si>
  <si>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</si>
  <si>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</si>
  <si>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</si>
  <si>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</si>
  <si>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</si>
  <si>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</si>
  <si>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</si>
  <si>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</si>
  <si>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</si>
  <si>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СШ № 3 г. Котельнича</t>
  </si>
  <si>
    <t>Примерное меню для начальных классов осенне-зимнего периода</t>
  </si>
  <si>
    <t>директор МБОУ СШ №3 г. Котельнича</t>
  </si>
  <si>
    <t>______________________ Плехов С.В.</t>
  </si>
  <si>
    <t>котлета мясная</t>
  </si>
  <si>
    <t>компот из изюма</t>
  </si>
  <si>
    <t>булочная мелочь зерновая</t>
  </si>
  <si>
    <t>макаронные изделия отварные</t>
  </si>
  <si>
    <t>хлеб ржаной</t>
  </si>
  <si>
    <t>фрукт</t>
  </si>
  <si>
    <t>кукуруза консервированная</t>
  </si>
  <si>
    <t>суп картофельный с горохом</t>
  </si>
  <si>
    <t>тефтели в соусе</t>
  </si>
  <si>
    <t>90/50</t>
  </si>
  <si>
    <t>рис отварной</t>
  </si>
  <si>
    <t>компот из свежих яблок</t>
  </si>
  <si>
    <t>йогурт</t>
  </si>
  <si>
    <t>суп крестьянский с рисом и сметаной</t>
  </si>
  <si>
    <t>250/10</t>
  </si>
  <si>
    <t>котлета рыбная с яйцом</t>
  </si>
  <si>
    <t>ТТК</t>
  </si>
  <si>
    <t>картофельное пюре на молоке</t>
  </si>
  <si>
    <t>помидор свежий</t>
  </si>
  <si>
    <t>чай с сахором и лимоном</t>
  </si>
  <si>
    <t>200/7</t>
  </si>
  <si>
    <t>масло сливочное</t>
  </si>
  <si>
    <t>батон</t>
  </si>
  <si>
    <t>сыр</t>
  </si>
  <si>
    <t>щи из свежей капусты со сметаной</t>
  </si>
  <si>
    <t>котлета рубленная из птицы</t>
  </si>
  <si>
    <t>каша гречневая рассыпчатая</t>
  </si>
  <si>
    <t>зеленый горошек</t>
  </si>
  <si>
    <t>компот из кураги</t>
  </si>
  <si>
    <t>хлеб пшеничный</t>
  </si>
  <si>
    <t>суп молочный с макаронными изделиями</t>
  </si>
  <si>
    <t>шницель мясной</t>
  </si>
  <si>
    <t>рис с овощами</t>
  </si>
  <si>
    <t>огурец свежий</t>
  </si>
  <si>
    <t>сок</t>
  </si>
  <si>
    <t>борщ из свежей капусты со сметаной</t>
  </si>
  <si>
    <t>компот из сухофруктов</t>
  </si>
  <si>
    <t>биточек рубленный из говядины</t>
  </si>
  <si>
    <t>напиток лимонный</t>
  </si>
  <si>
    <t>картофельной пюре на молоке</t>
  </si>
  <si>
    <t>рассольник Домашний со сметаной</t>
  </si>
  <si>
    <t>ёжики в соусе</t>
  </si>
  <si>
    <t>плов из курицы</t>
  </si>
  <si>
    <t>суп картофельный с рыбными консервами</t>
  </si>
  <si>
    <t>чай  с сахаром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</si>
</sst>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1" xfId="0" applyFont="1" applyBorder="1"/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/>
    <xf numFmtId="0" fontId="10" fillId="2" borderId="2" xfId="0" applyFont="1" applyFill="1" applyBorder="1" applyProtection="1">
      <protection locked="0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0" fontId="10" fillId="3" borderId="2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9" xfId="0" applyFont="1" applyBorder="1"/>
    <xf numFmtId="0" fontId="3" fillId="0" borderId="10" xfId="0" applyFont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7" fillId="3" borderId="3" xfId="0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17" fillId="0" borderId="10" xfId="0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5" sqref="L195"/>
    </sheetView>
  </sheetViews>
  <sheetFormatPr defaultRowHeight="12.75"/>
  <cols>
    <col min="1" max="1" width="4.7109375" style="25" customWidth="1"/>
    <col min="2" max="2" width="5.28515625" style="25" customWidth="1"/>
    <col min="3" max="3" width="6.85546875" style="24" customWidth="1"/>
    <col min="4" max="4" width="9.7109375" style="24" customWidth="1"/>
    <col min="5" max="5" width="42.85546875" style="25" customWidth="1"/>
    <col min="6" max="6" width="9.28515625" style="25" customWidth="1"/>
    <col min="7" max="7" width="10" style="25" customWidth="1"/>
    <col min="8" max="8" width="7.5703125" style="25" customWidth="1"/>
    <col min="9" max="9" width="6.85546875" style="25" customWidth="1"/>
    <col min="10" max="10" width="8.140625" style="25" customWidth="1"/>
    <col min="11" max="11" width="9.85546875" style="25" customWidth="1"/>
    <col min="12" max="12" width="9.140625" style="25"/>
    <col min="13" max="16384" width="9.140625" style="1"/>
  </cols>
  <sheetData>
    <row r="1" spans="1:12" ht="15">
      <c r="A1" s="24" t="s">
        <v>6</v>
      </c>
      <c r="C1" s="64" t="s">
        <v>38</v>
      </c>
      <c r="D1" s="65"/>
      <c r="E1" s="65"/>
      <c r="F1" s="26" t="s">
        <v>15</v>
      </c>
      <c r="G1" s="25" t="s">
        <v>16</v>
      </c>
      <c r="H1" s="66" t="s">
        <v>40</v>
      </c>
      <c r="I1" s="66"/>
      <c r="J1" s="66"/>
      <c r="K1" s="66"/>
    </row>
    <row r="2" spans="1:12" ht="16.5">
      <c r="A2" s="69" t="s">
        <v>39</v>
      </c>
      <c r="B2" s="70"/>
      <c r="C2" s="70"/>
      <c r="D2" s="70"/>
      <c r="E2" s="70"/>
      <c r="G2" s="25" t="s">
        <v>17</v>
      </c>
      <c r="H2" s="66" t="s">
        <v>41</v>
      </c>
      <c r="I2" s="66"/>
      <c r="J2" s="66"/>
      <c r="K2" s="66"/>
    </row>
    <row r="3" spans="1:12" ht="17.25" customHeight="1">
      <c r="A3" s="27" t="s">
        <v>7</v>
      </c>
      <c r="C3" s="25"/>
      <c r="D3" s="28"/>
      <c r="E3" s="29" t="s">
        <v>8</v>
      </c>
      <c r="G3" s="25" t="s">
        <v>18</v>
      </c>
      <c r="H3" s="30"/>
      <c r="I3" s="30"/>
      <c r="J3" s="31">
        <v>2023</v>
      </c>
      <c r="K3" s="32"/>
    </row>
    <row r="4" spans="1:12">
      <c r="C4" s="25"/>
      <c r="D4" s="27"/>
      <c r="H4" s="33" t="s">
        <v>35</v>
      </c>
      <c r="I4" s="33" t="s">
        <v>36</v>
      </c>
      <c r="J4" s="33" t="s">
        <v>37</v>
      </c>
    </row>
    <row r="5" spans="1:12" ht="31.5">
      <c r="A5" s="34" t="s">
        <v>13</v>
      </c>
      <c r="B5" s="3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>
      <c r="A6" s="2">
        <v>1</v>
      </c>
      <c r="B6" s="3">
        <v>1</v>
      </c>
      <c r="C6" s="4" t="s">
        <v>19</v>
      </c>
      <c r="D6" s="5" t="s">
        <v>20</v>
      </c>
      <c r="E6" s="38" t="s">
        <v>42</v>
      </c>
      <c r="F6" s="39">
        <v>90</v>
      </c>
      <c r="G6" s="39">
        <v>16</v>
      </c>
      <c r="H6" s="39">
        <v>12</v>
      </c>
      <c r="I6" s="39">
        <v>12</v>
      </c>
      <c r="J6" s="39">
        <v>225</v>
      </c>
      <c r="K6" s="40">
        <v>416</v>
      </c>
      <c r="L6" s="39">
        <v>28.73</v>
      </c>
    </row>
    <row r="7" spans="1:12">
      <c r="A7" s="6"/>
      <c r="B7" s="7"/>
      <c r="C7" s="8"/>
      <c r="D7" s="9"/>
      <c r="E7" s="41" t="s">
        <v>45</v>
      </c>
      <c r="F7" s="42">
        <v>150</v>
      </c>
      <c r="G7" s="42">
        <v>6</v>
      </c>
      <c r="H7" s="42">
        <v>4</v>
      </c>
      <c r="I7" s="42">
        <v>33</v>
      </c>
      <c r="J7" s="42">
        <v>196</v>
      </c>
      <c r="K7" s="43">
        <v>469</v>
      </c>
      <c r="L7" s="42">
        <v>5.94</v>
      </c>
    </row>
    <row r="8" spans="1:12">
      <c r="A8" s="6"/>
      <c r="B8" s="7"/>
      <c r="C8" s="8"/>
      <c r="D8" s="10" t="s">
        <v>21</v>
      </c>
      <c r="E8" s="41" t="s">
        <v>43</v>
      </c>
      <c r="F8" s="42">
        <v>200</v>
      </c>
      <c r="G8" s="42">
        <v>0</v>
      </c>
      <c r="H8" s="42">
        <v>0</v>
      </c>
      <c r="I8" s="42">
        <v>28</v>
      </c>
      <c r="J8" s="42">
        <v>110</v>
      </c>
      <c r="K8" s="43">
        <v>588</v>
      </c>
      <c r="L8" s="42">
        <v>6.64</v>
      </c>
    </row>
    <row r="9" spans="1:12">
      <c r="A9" s="6"/>
      <c r="B9" s="7"/>
      <c r="C9" s="8"/>
      <c r="D9" s="11" t="s">
        <v>22</v>
      </c>
      <c r="E9" s="41" t="s">
        <v>46</v>
      </c>
      <c r="F9" s="42">
        <v>25</v>
      </c>
      <c r="G9" s="42">
        <v>2</v>
      </c>
      <c r="H9" s="42">
        <v>0</v>
      </c>
      <c r="I9" s="42">
        <v>15</v>
      </c>
      <c r="J9" s="42">
        <v>71</v>
      </c>
      <c r="K9" s="43"/>
      <c r="L9" s="42">
        <v>1.72</v>
      </c>
    </row>
    <row r="10" spans="1:12">
      <c r="A10" s="6"/>
      <c r="B10" s="7"/>
      <c r="C10" s="8"/>
      <c r="D10" s="11" t="s">
        <v>23</v>
      </c>
      <c r="E10" s="41" t="s">
        <v>47</v>
      </c>
      <c r="F10" s="42">
        <v>100</v>
      </c>
      <c r="G10" s="42">
        <v>1</v>
      </c>
      <c r="H10" s="42">
        <v>0</v>
      </c>
      <c r="I10" s="42">
        <v>8</v>
      </c>
      <c r="J10" s="42">
        <v>38</v>
      </c>
      <c r="K10" s="43"/>
      <c r="L10" s="42">
        <v>8.83</v>
      </c>
    </row>
    <row r="11" spans="1:12">
      <c r="A11" s="6"/>
      <c r="B11" s="7"/>
      <c r="C11" s="8"/>
      <c r="D11" s="9"/>
      <c r="E11" s="41" t="s">
        <v>44</v>
      </c>
      <c r="F11" s="42">
        <v>50</v>
      </c>
      <c r="G11" s="42">
        <v>2.1</v>
      </c>
      <c r="H11" s="42">
        <v>1.29</v>
      </c>
      <c r="I11" s="42">
        <v>9.6</v>
      </c>
      <c r="J11" s="42">
        <v>56.5</v>
      </c>
      <c r="K11" s="43"/>
      <c r="L11" s="42">
        <v>7.42</v>
      </c>
    </row>
    <row r="12" spans="1:12">
      <c r="A12" s="6"/>
      <c r="B12" s="7"/>
      <c r="C12" s="8"/>
      <c r="D12" s="9"/>
      <c r="E12" s="41" t="s">
        <v>48</v>
      </c>
      <c r="F12" s="42">
        <v>20</v>
      </c>
      <c r="G12" s="42">
        <v>1</v>
      </c>
      <c r="H12" s="42">
        <v>0</v>
      </c>
      <c r="I12" s="42">
        <v>1</v>
      </c>
      <c r="J12" s="42">
        <v>8</v>
      </c>
      <c r="K12" s="43"/>
      <c r="L12" s="42">
        <v>1.22</v>
      </c>
    </row>
    <row r="13" spans="1:12">
      <c r="A13" s="12"/>
      <c r="B13" s="13"/>
      <c r="C13" s="14"/>
      <c r="D13" s="54" t="s">
        <v>32</v>
      </c>
      <c r="E13" s="55"/>
      <c r="F13" s="56">
        <f>SUM(F6:F12)</f>
        <v>635</v>
      </c>
      <c r="G13" s="56">
        <f t="shared" ref="G13:J13" si="0">SUM(G6:G12)</f>
        <v>28.1</v>
      </c>
      <c r="H13" s="56">
        <f t="shared" si="0"/>
        <v>17.29</v>
      </c>
      <c r="I13" s="56">
        <f t="shared" si="0"/>
        <v>106.6</v>
      </c>
      <c r="J13" s="56">
        <f t="shared" si="0"/>
        <v>704.5</v>
      </c>
      <c r="K13" s="57"/>
      <c r="L13" s="56">
        <f t="shared" ref="L13" si="1">SUM(L6:L12)</f>
        <v>60.5</v>
      </c>
    </row>
    <row r="14" spans="1:12">
      <c r="A14" s="16">
        <f>A6</f>
        <v>1</v>
      </c>
      <c r="B14" s="17">
        <f>B6</f>
        <v>1</v>
      </c>
      <c r="C14" s="18" t="s">
        <v>24</v>
      </c>
      <c r="D14" s="11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>
      <c r="A15" s="6"/>
      <c r="B15" s="7"/>
      <c r="C15" s="8"/>
      <c r="D15" s="11" t="s">
        <v>26</v>
      </c>
      <c r="E15" s="51" t="s">
        <v>49</v>
      </c>
      <c r="F15" s="52">
        <v>250</v>
      </c>
      <c r="G15" s="52">
        <v>5</v>
      </c>
      <c r="H15" s="52">
        <v>5</v>
      </c>
      <c r="I15" s="52">
        <v>19</v>
      </c>
      <c r="J15" s="52">
        <v>146</v>
      </c>
      <c r="K15" s="53">
        <v>63</v>
      </c>
      <c r="L15" s="42">
        <v>5.03</v>
      </c>
    </row>
    <row r="16" spans="1:12">
      <c r="A16" s="6"/>
      <c r="B16" s="7"/>
      <c r="C16" s="8"/>
      <c r="D16" s="11" t="s">
        <v>27</v>
      </c>
      <c r="E16" s="41" t="s">
        <v>42</v>
      </c>
      <c r="F16" s="42">
        <v>90</v>
      </c>
      <c r="G16" s="42">
        <v>16</v>
      </c>
      <c r="H16" s="42">
        <v>12</v>
      </c>
      <c r="I16" s="42">
        <v>12</v>
      </c>
      <c r="J16" s="42">
        <v>225</v>
      </c>
      <c r="K16" s="43">
        <v>416</v>
      </c>
      <c r="L16" s="42">
        <v>28.73</v>
      </c>
    </row>
    <row r="17" spans="1:12">
      <c r="A17" s="6"/>
      <c r="B17" s="7"/>
      <c r="C17" s="8"/>
      <c r="D17" s="11" t="s">
        <v>28</v>
      </c>
      <c r="E17" s="41" t="s">
        <v>45</v>
      </c>
      <c r="F17" s="42">
        <v>150</v>
      </c>
      <c r="G17" s="42">
        <v>6</v>
      </c>
      <c r="H17" s="42">
        <v>4</v>
      </c>
      <c r="I17" s="42">
        <v>33</v>
      </c>
      <c r="J17" s="42">
        <v>196</v>
      </c>
      <c r="K17" s="43">
        <v>469</v>
      </c>
      <c r="L17" s="42">
        <v>5.94</v>
      </c>
    </row>
    <row r="18" spans="1:12">
      <c r="A18" s="6"/>
      <c r="B18" s="7"/>
      <c r="C18" s="8"/>
      <c r="D18" s="11" t="s">
        <v>29</v>
      </c>
      <c r="E18" s="41" t="s">
        <v>43</v>
      </c>
      <c r="F18" s="42">
        <v>200</v>
      </c>
      <c r="G18" s="42">
        <v>0</v>
      </c>
      <c r="H18" s="42">
        <v>0</v>
      </c>
      <c r="I18" s="42">
        <v>28</v>
      </c>
      <c r="J18" s="42">
        <v>110</v>
      </c>
      <c r="K18" s="43">
        <v>588</v>
      </c>
      <c r="L18" s="42">
        <v>6.64</v>
      </c>
    </row>
    <row r="19" spans="1:12">
      <c r="A19" s="6"/>
      <c r="B19" s="7"/>
      <c r="C19" s="8"/>
      <c r="D19" s="11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6"/>
      <c r="B20" s="7"/>
      <c r="C20" s="8"/>
      <c r="D20" s="11" t="s">
        <v>31</v>
      </c>
      <c r="E20" s="41" t="s">
        <v>46</v>
      </c>
      <c r="F20" s="42">
        <v>25</v>
      </c>
      <c r="G20" s="42">
        <v>2</v>
      </c>
      <c r="H20" s="42">
        <v>0</v>
      </c>
      <c r="I20" s="42">
        <v>15</v>
      </c>
      <c r="J20" s="42">
        <v>71</v>
      </c>
      <c r="K20" s="43"/>
      <c r="L20" s="42">
        <v>1.72</v>
      </c>
    </row>
    <row r="21" spans="1:12">
      <c r="A21" s="6"/>
      <c r="B21" s="7"/>
      <c r="C21" s="8"/>
      <c r="D21" s="9"/>
      <c r="E21" s="41" t="s">
        <v>47</v>
      </c>
      <c r="F21" s="42">
        <v>100</v>
      </c>
      <c r="G21" s="42">
        <v>1</v>
      </c>
      <c r="H21" s="42">
        <v>0</v>
      </c>
      <c r="I21" s="42">
        <v>8</v>
      </c>
      <c r="J21" s="42">
        <v>38</v>
      </c>
      <c r="K21" s="43"/>
      <c r="L21" s="42">
        <v>8.83</v>
      </c>
    </row>
    <row r="22" spans="1:12">
      <c r="A22" s="6"/>
      <c r="B22" s="7"/>
      <c r="C22" s="8"/>
      <c r="D22" s="9"/>
      <c r="E22" s="41" t="s">
        <v>48</v>
      </c>
      <c r="F22" s="42">
        <v>20</v>
      </c>
      <c r="G22" s="42">
        <v>1</v>
      </c>
      <c r="H22" s="42">
        <v>0</v>
      </c>
      <c r="I22" s="42">
        <v>1</v>
      </c>
      <c r="J22" s="42">
        <v>8</v>
      </c>
      <c r="K22" s="43"/>
      <c r="L22" s="42">
        <v>1.22</v>
      </c>
    </row>
    <row r="23" spans="1:12">
      <c r="A23" s="6"/>
      <c r="B23" s="7"/>
      <c r="C23" s="8"/>
      <c r="D23" s="9"/>
      <c r="E23" s="41" t="s">
        <v>44</v>
      </c>
      <c r="F23" s="42">
        <v>50</v>
      </c>
      <c r="G23" s="42">
        <v>2.1</v>
      </c>
      <c r="H23" s="42">
        <v>1.29</v>
      </c>
      <c r="I23" s="42">
        <v>9.6</v>
      </c>
      <c r="J23" s="42">
        <v>56.5</v>
      </c>
      <c r="K23" s="43"/>
      <c r="L23" s="42">
        <v>7.42</v>
      </c>
    </row>
    <row r="24" spans="1:12">
      <c r="A24" s="12"/>
      <c r="B24" s="13"/>
      <c r="C24" s="14"/>
      <c r="D24" s="54" t="s">
        <v>32</v>
      </c>
      <c r="E24" s="44"/>
      <c r="F24" s="56">
        <f>SUM(F14:F23)</f>
        <v>885</v>
      </c>
      <c r="G24" s="56">
        <f t="shared" ref="G24:J24" si="2">SUM(G14:G23)</f>
        <v>33.1</v>
      </c>
      <c r="H24" s="56">
        <f t="shared" si="2"/>
        <v>22.29</v>
      </c>
      <c r="I24" s="56">
        <f t="shared" si="2"/>
        <v>125.6</v>
      </c>
      <c r="J24" s="56">
        <f t="shared" si="2"/>
        <v>850.5</v>
      </c>
      <c r="K24" s="57"/>
      <c r="L24" s="56">
        <f t="shared" ref="L24" si="3">SUM(L14:L23)</f>
        <v>65.529999999999987</v>
      </c>
    </row>
    <row r="25" spans="1:12">
      <c r="A25" s="19">
        <f>A6</f>
        <v>1</v>
      </c>
      <c r="B25" s="20">
        <f>B6</f>
        <v>1</v>
      </c>
      <c r="C25" s="67" t="s">
        <v>4</v>
      </c>
      <c r="D25" s="68"/>
      <c r="E25" s="47"/>
      <c r="F25" s="58">
        <f>F13+F24</f>
        <v>1520</v>
      </c>
      <c r="G25" s="58">
        <f t="shared" ref="G25:J25" si="4">G13+G24</f>
        <v>61.2</v>
      </c>
      <c r="H25" s="58">
        <f t="shared" si="4"/>
        <v>39.58</v>
      </c>
      <c r="I25" s="58">
        <f t="shared" si="4"/>
        <v>232.2</v>
      </c>
      <c r="J25" s="58">
        <f t="shared" si="4"/>
        <v>1555</v>
      </c>
      <c r="K25" s="58"/>
      <c r="L25" s="58">
        <f t="shared" ref="L25" si="5">L13+L24</f>
        <v>126.02999999999999</v>
      </c>
    </row>
    <row r="26" spans="1:12">
      <c r="A26" s="21">
        <v>1</v>
      </c>
      <c r="B26" s="7">
        <v>2</v>
      </c>
      <c r="C26" s="4" t="s">
        <v>19</v>
      </c>
      <c r="D26" s="5" t="s">
        <v>20</v>
      </c>
      <c r="E26" s="38" t="s">
        <v>50</v>
      </c>
      <c r="F26" s="39" t="s">
        <v>51</v>
      </c>
      <c r="G26" s="39">
        <v>11</v>
      </c>
      <c r="H26" s="39">
        <v>18</v>
      </c>
      <c r="I26" s="39">
        <v>14</v>
      </c>
      <c r="J26" s="39">
        <v>256</v>
      </c>
      <c r="K26" s="40">
        <v>107</v>
      </c>
      <c r="L26" s="39">
        <v>20.57</v>
      </c>
    </row>
    <row r="27" spans="1:12">
      <c r="A27" s="21"/>
      <c r="B27" s="7"/>
      <c r="C27" s="8"/>
      <c r="D27" s="9"/>
      <c r="E27" s="41" t="s">
        <v>52</v>
      </c>
      <c r="F27" s="42">
        <v>150</v>
      </c>
      <c r="G27" s="42">
        <v>4</v>
      </c>
      <c r="H27" s="42">
        <v>4</v>
      </c>
      <c r="I27" s="42">
        <v>38</v>
      </c>
      <c r="J27" s="42">
        <v>201</v>
      </c>
      <c r="K27" s="43">
        <v>465</v>
      </c>
      <c r="L27" s="42">
        <v>9.27</v>
      </c>
    </row>
    <row r="28" spans="1:12">
      <c r="A28" s="21"/>
      <c r="B28" s="7"/>
      <c r="C28" s="8"/>
      <c r="D28" s="11" t="s">
        <v>21</v>
      </c>
      <c r="E28" s="41" t="s">
        <v>53</v>
      </c>
      <c r="F28" s="42">
        <v>200</v>
      </c>
      <c r="G28" s="42">
        <v>0</v>
      </c>
      <c r="H28" s="42">
        <v>0</v>
      </c>
      <c r="I28" s="42">
        <v>17</v>
      </c>
      <c r="J28" s="42">
        <v>68</v>
      </c>
      <c r="K28" s="43">
        <v>585</v>
      </c>
      <c r="L28" s="42">
        <v>3.51</v>
      </c>
    </row>
    <row r="29" spans="1:12">
      <c r="A29" s="21"/>
      <c r="B29" s="7"/>
      <c r="C29" s="8"/>
      <c r="D29" s="11" t="s">
        <v>22</v>
      </c>
      <c r="E29" s="41" t="s">
        <v>46</v>
      </c>
      <c r="F29" s="42">
        <v>25</v>
      </c>
      <c r="G29" s="42">
        <v>2</v>
      </c>
      <c r="H29" s="42">
        <v>0</v>
      </c>
      <c r="I29" s="42">
        <v>15</v>
      </c>
      <c r="J29" s="42">
        <v>71</v>
      </c>
      <c r="K29" s="43"/>
      <c r="L29" s="42">
        <v>1.72</v>
      </c>
    </row>
    <row r="30" spans="1:12">
      <c r="A30" s="21"/>
      <c r="B30" s="7"/>
      <c r="C30" s="8"/>
      <c r="D30" s="11" t="s">
        <v>23</v>
      </c>
      <c r="E30" s="41" t="s">
        <v>47</v>
      </c>
      <c r="F30" s="42">
        <v>100</v>
      </c>
      <c r="G30" s="42">
        <v>6</v>
      </c>
      <c r="H30" s="42">
        <v>21</v>
      </c>
      <c r="I30" s="42">
        <v>30</v>
      </c>
      <c r="J30" s="42">
        <v>43</v>
      </c>
      <c r="K30" s="43"/>
      <c r="L30" s="42">
        <v>8.83</v>
      </c>
    </row>
    <row r="31" spans="1:12">
      <c r="A31" s="21"/>
      <c r="B31" s="7"/>
      <c r="C31" s="8"/>
      <c r="D31" s="9"/>
      <c r="E31" s="41" t="s">
        <v>54</v>
      </c>
      <c r="F31" s="42">
        <v>150</v>
      </c>
      <c r="G31" s="42">
        <v>1</v>
      </c>
      <c r="H31" s="42">
        <v>0</v>
      </c>
      <c r="I31" s="42">
        <v>8</v>
      </c>
      <c r="J31" s="42">
        <v>38</v>
      </c>
      <c r="K31" s="43"/>
      <c r="L31" s="42">
        <v>16.600000000000001</v>
      </c>
    </row>
    <row r="32" spans="1:12">
      <c r="A32" s="21"/>
      <c r="B32" s="7"/>
      <c r="C32" s="8"/>
      <c r="D32" s="9"/>
      <c r="E32" s="41"/>
      <c r="F32" s="42"/>
      <c r="G32" s="42"/>
      <c r="H32" s="42"/>
      <c r="I32" s="42"/>
      <c r="J32" s="42"/>
      <c r="K32" s="43"/>
      <c r="L32" s="42"/>
    </row>
    <row r="33" spans="1:12">
      <c r="A33" s="22"/>
      <c r="B33" s="13"/>
      <c r="C33" s="14"/>
      <c r="D33" s="15" t="s">
        <v>32</v>
      </c>
      <c r="E33" s="44"/>
      <c r="F33" s="56">
        <f>SUM(F26:F32)</f>
        <v>625</v>
      </c>
      <c r="G33" s="56">
        <f t="shared" ref="G33" si="6">SUM(G26:G32)</f>
        <v>24</v>
      </c>
      <c r="H33" s="56">
        <f t="shared" ref="H33" si="7">SUM(H26:H32)</f>
        <v>43</v>
      </c>
      <c r="I33" s="56">
        <f t="shared" ref="I33" si="8">SUM(I26:I32)</f>
        <v>122</v>
      </c>
      <c r="J33" s="56">
        <f t="shared" ref="J33:L33" si="9">SUM(J26:J32)</f>
        <v>677</v>
      </c>
      <c r="K33" s="57"/>
      <c r="L33" s="56">
        <f t="shared" si="9"/>
        <v>60.5</v>
      </c>
    </row>
    <row r="34" spans="1:12">
      <c r="A34" s="17">
        <f>A26</f>
        <v>1</v>
      </c>
      <c r="B34" s="17">
        <f>B26</f>
        <v>2</v>
      </c>
      <c r="C34" s="18" t="s">
        <v>24</v>
      </c>
      <c r="D34" s="11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>
      <c r="A35" s="21"/>
      <c r="B35" s="7"/>
      <c r="C35" s="8"/>
      <c r="D35" s="11" t="s">
        <v>26</v>
      </c>
      <c r="E35" s="51" t="s">
        <v>55</v>
      </c>
      <c r="F35" s="52" t="s">
        <v>56</v>
      </c>
      <c r="G35" s="52">
        <v>2</v>
      </c>
      <c r="H35" s="52">
        <v>6</v>
      </c>
      <c r="I35" s="52">
        <v>16</v>
      </c>
      <c r="J35" s="52">
        <v>118</v>
      </c>
      <c r="K35" s="53">
        <v>65</v>
      </c>
      <c r="L35" s="42">
        <v>5.03</v>
      </c>
    </row>
    <row r="36" spans="1:12">
      <c r="A36" s="21"/>
      <c r="B36" s="7"/>
      <c r="C36" s="8"/>
      <c r="D36" s="11" t="s">
        <v>27</v>
      </c>
      <c r="E36" s="41" t="s">
        <v>50</v>
      </c>
      <c r="F36" s="42" t="s">
        <v>51</v>
      </c>
      <c r="G36" s="42">
        <v>11</v>
      </c>
      <c r="H36" s="42">
        <v>18</v>
      </c>
      <c r="I36" s="42">
        <v>14</v>
      </c>
      <c r="J36" s="42">
        <v>256</v>
      </c>
      <c r="K36" s="43">
        <v>107</v>
      </c>
      <c r="L36" s="42">
        <v>20.57</v>
      </c>
    </row>
    <row r="37" spans="1:12">
      <c r="A37" s="21"/>
      <c r="B37" s="7"/>
      <c r="C37" s="8"/>
      <c r="D37" s="11" t="s">
        <v>28</v>
      </c>
      <c r="E37" s="41" t="s">
        <v>52</v>
      </c>
      <c r="F37" s="42">
        <v>150</v>
      </c>
      <c r="G37" s="42">
        <v>4</v>
      </c>
      <c r="H37" s="42">
        <v>4</v>
      </c>
      <c r="I37" s="42">
        <v>38</v>
      </c>
      <c r="J37" s="42">
        <v>201</v>
      </c>
      <c r="K37" s="43">
        <v>465</v>
      </c>
      <c r="L37" s="42">
        <v>9.27</v>
      </c>
    </row>
    <row r="38" spans="1:12">
      <c r="A38" s="21"/>
      <c r="B38" s="7"/>
      <c r="C38" s="8"/>
      <c r="D38" s="11" t="s">
        <v>29</v>
      </c>
      <c r="E38" s="41" t="s">
        <v>53</v>
      </c>
      <c r="F38" s="42">
        <v>200</v>
      </c>
      <c r="G38" s="42">
        <v>0</v>
      </c>
      <c r="H38" s="42">
        <v>0</v>
      </c>
      <c r="I38" s="42">
        <v>17</v>
      </c>
      <c r="J38" s="42">
        <v>68</v>
      </c>
      <c r="K38" s="43">
        <v>585</v>
      </c>
      <c r="L38" s="42">
        <v>3.51</v>
      </c>
    </row>
    <row r="39" spans="1:12">
      <c r="A39" s="21"/>
      <c r="B39" s="7"/>
      <c r="C39" s="8"/>
      <c r="D39" s="11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21"/>
      <c r="B40" s="7"/>
      <c r="C40" s="8"/>
      <c r="D40" s="11" t="s">
        <v>31</v>
      </c>
      <c r="E40" s="41" t="s">
        <v>46</v>
      </c>
      <c r="F40" s="42">
        <v>25</v>
      </c>
      <c r="G40" s="42">
        <v>2</v>
      </c>
      <c r="H40" s="42">
        <v>0</v>
      </c>
      <c r="I40" s="42">
        <v>15</v>
      </c>
      <c r="J40" s="42">
        <v>71</v>
      </c>
      <c r="K40" s="43"/>
      <c r="L40" s="42">
        <v>1.72</v>
      </c>
    </row>
    <row r="41" spans="1:12">
      <c r="A41" s="21"/>
      <c r="B41" s="7"/>
      <c r="C41" s="8"/>
      <c r="D41" s="9"/>
      <c r="E41" s="41" t="s">
        <v>47</v>
      </c>
      <c r="F41" s="42">
        <v>100</v>
      </c>
      <c r="G41" s="42">
        <v>6</v>
      </c>
      <c r="H41" s="42">
        <v>21</v>
      </c>
      <c r="I41" s="42">
        <v>30</v>
      </c>
      <c r="J41" s="42">
        <v>43</v>
      </c>
      <c r="K41" s="43"/>
      <c r="L41" s="42">
        <v>8.83</v>
      </c>
    </row>
    <row r="42" spans="1:12">
      <c r="A42" s="21"/>
      <c r="B42" s="7"/>
      <c r="C42" s="8"/>
      <c r="D42" s="9"/>
      <c r="E42" s="41" t="s">
        <v>54</v>
      </c>
      <c r="F42" s="42">
        <v>150</v>
      </c>
      <c r="G42" s="42">
        <v>1</v>
      </c>
      <c r="H42" s="42">
        <v>0</v>
      </c>
      <c r="I42" s="42">
        <v>8</v>
      </c>
      <c r="J42" s="42">
        <v>38</v>
      </c>
      <c r="K42" s="43"/>
      <c r="L42" s="42">
        <v>16.600000000000001</v>
      </c>
    </row>
    <row r="43" spans="1:12">
      <c r="A43" s="22"/>
      <c r="B43" s="13"/>
      <c r="C43" s="14"/>
      <c r="D43" s="15" t="s">
        <v>32</v>
      </c>
      <c r="E43" s="44"/>
      <c r="F43" s="56">
        <f>SUM(F34:F42)</f>
        <v>625</v>
      </c>
      <c r="G43" s="56">
        <f t="shared" ref="G43" si="10">SUM(G34:G42)</f>
        <v>26</v>
      </c>
      <c r="H43" s="56">
        <f t="shared" ref="H43" si="11">SUM(H34:H42)</f>
        <v>49</v>
      </c>
      <c r="I43" s="56">
        <f t="shared" ref="I43" si="12">SUM(I34:I42)</f>
        <v>138</v>
      </c>
      <c r="J43" s="56">
        <f t="shared" ref="J43:L43" si="13">SUM(J34:J42)</f>
        <v>795</v>
      </c>
      <c r="K43" s="57"/>
      <c r="L43" s="56">
        <f t="shared" si="13"/>
        <v>65.53</v>
      </c>
    </row>
    <row r="44" spans="1:12" ht="15.75" customHeight="1">
      <c r="A44" s="23">
        <f>A26</f>
        <v>1</v>
      </c>
      <c r="B44" s="23">
        <f>B26</f>
        <v>2</v>
      </c>
      <c r="C44" s="67" t="s">
        <v>4</v>
      </c>
      <c r="D44" s="68"/>
      <c r="E44" s="47"/>
      <c r="F44" s="58">
        <f>F33+F43</f>
        <v>1250</v>
      </c>
      <c r="G44" s="58">
        <f t="shared" ref="G44" si="14">G33+G43</f>
        <v>50</v>
      </c>
      <c r="H44" s="58">
        <f t="shared" ref="H44" si="15">H33+H43</f>
        <v>92</v>
      </c>
      <c r="I44" s="58">
        <f t="shared" ref="I44" si="16">I33+I43</f>
        <v>260</v>
      </c>
      <c r="J44" s="58">
        <f t="shared" ref="J44:L44" si="17">J33+J43</f>
        <v>1472</v>
      </c>
      <c r="K44" s="48"/>
      <c r="L44" s="48">
        <f t="shared" si="17"/>
        <v>126.03</v>
      </c>
    </row>
    <row r="45" spans="1:12">
      <c r="A45" s="2">
        <v>1</v>
      </c>
      <c r="B45" s="3">
        <v>3</v>
      </c>
      <c r="C45" s="4" t="s">
        <v>19</v>
      </c>
      <c r="D45" s="5" t="s">
        <v>20</v>
      </c>
      <c r="E45" s="38" t="s">
        <v>57</v>
      </c>
      <c r="F45" s="39">
        <v>90</v>
      </c>
      <c r="G45" s="39">
        <v>13</v>
      </c>
      <c r="H45" s="39">
        <v>14</v>
      </c>
      <c r="I45" s="39">
        <v>10</v>
      </c>
      <c r="J45" s="39">
        <v>222</v>
      </c>
      <c r="K45" s="40" t="s">
        <v>58</v>
      </c>
      <c r="L45" s="39">
        <v>17.5</v>
      </c>
    </row>
    <row r="46" spans="1:12">
      <c r="A46" s="6"/>
      <c r="B46" s="7"/>
      <c r="C46" s="8"/>
      <c r="D46" s="9"/>
      <c r="E46" s="41" t="s">
        <v>59</v>
      </c>
      <c r="F46" s="42">
        <v>150</v>
      </c>
      <c r="G46" s="42">
        <v>3</v>
      </c>
      <c r="H46" s="42">
        <v>6</v>
      </c>
      <c r="I46" s="42">
        <v>19</v>
      </c>
      <c r="J46" s="42">
        <v>150</v>
      </c>
      <c r="K46" s="43">
        <v>520</v>
      </c>
      <c r="L46" s="42">
        <v>9.52</v>
      </c>
    </row>
    <row r="47" spans="1:12">
      <c r="A47" s="6"/>
      <c r="B47" s="7"/>
      <c r="C47" s="8"/>
      <c r="D47" s="11" t="s">
        <v>21</v>
      </c>
      <c r="E47" s="41" t="s">
        <v>61</v>
      </c>
      <c r="F47" s="42" t="s">
        <v>62</v>
      </c>
      <c r="G47" s="42">
        <v>0</v>
      </c>
      <c r="H47" s="42">
        <v>0</v>
      </c>
      <c r="I47" s="42">
        <v>11</v>
      </c>
      <c r="J47" s="42">
        <v>41</v>
      </c>
      <c r="K47" s="43">
        <v>629</v>
      </c>
      <c r="L47" s="42">
        <v>2.73</v>
      </c>
    </row>
    <row r="48" spans="1:12">
      <c r="A48" s="6"/>
      <c r="B48" s="7"/>
      <c r="C48" s="8"/>
      <c r="D48" s="11" t="s">
        <v>22</v>
      </c>
      <c r="E48" s="41" t="s">
        <v>46</v>
      </c>
      <c r="F48" s="42">
        <v>25</v>
      </c>
      <c r="G48" s="42">
        <v>2</v>
      </c>
      <c r="H48" s="42">
        <v>0</v>
      </c>
      <c r="I48" s="42">
        <v>15</v>
      </c>
      <c r="J48" s="42">
        <v>71</v>
      </c>
      <c r="K48" s="43"/>
      <c r="L48" s="42">
        <v>1.72</v>
      </c>
    </row>
    <row r="49" spans="1:12">
      <c r="A49" s="6"/>
      <c r="B49" s="7"/>
      <c r="C49" s="8"/>
      <c r="D49" s="11" t="s">
        <v>23</v>
      </c>
      <c r="E49" s="41" t="s">
        <v>47</v>
      </c>
      <c r="F49" s="42">
        <v>100</v>
      </c>
      <c r="G49" s="42">
        <v>1</v>
      </c>
      <c r="H49" s="42">
        <v>0</v>
      </c>
      <c r="I49" s="42">
        <v>8</v>
      </c>
      <c r="J49" s="42">
        <v>38</v>
      </c>
      <c r="K49" s="43"/>
      <c r="L49" s="42">
        <v>8.83</v>
      </c>
    </row>
    <row r="50" spans="1:12">
      <c r="A50" s="6"/>
      <c r="B50" s="7"/>
      <c r="C50" s="8"/>
      <c r="D50" s="9"/>
      <c r="E50" s="41" t="s">
        <v>60</v>
      </c>
      <c r="F50" s="42">
        <v>60</v>
      </c>
      <c r="G50" s="42">
        <v>1</v>
      </c>
      <c r="H50" s="42">
        <v>0</v>
      </c>
      <c r="I50" s="42">
        <v>2</v>
      </c>
      <c r="J50" s="42">
        <v>14</v>
      </c>
      <c r="K50" s="43"/>
      <c r="L50" s="42">
        <v>2.2000000000000002</v>
      </c>
    </row>
    <row r="51" spans="1:12">
      <c r="A51" s="6"/>
      <c r="B51" s="7"/>
      <c r="C51" s="8"/>
      <c r="D51" s="9"/>
      <c r="E51" s="41" t="s">
        <v>65</v>
      </c>
      <c r="F51" s="42">
        <v>20</v>
      </c>
      <c r="G51" s="42">
        <v>8</v>
      </c>
      <c r="H51" s="42">
        <v>8</v>
      </c>
      <c r="I51" s="42">
        <v>0</v>
      </c>
      <c r="J51" s="42">
        <v>57</v>
      </c>
      <c r="K51" s="43"/>
      <c r="L51" s="42">
        <v>11.8</v>
      </c>
    </row>
    <row r="52" spans="1:12">
      <c r="A52" s="6"/>
      <c r="B52" s="7"/>
      <c r="C52" s="8"/>
      <c r="D52" s="9"/>
      <c r="E52" s="41" t="s">
        <v>64</v>
      </c>
      <c r="F52" s="42">
        <v>30</v>
      </c>
      <c r="G52" s="42">
        <v>4</v>
      </c>
      <c r="H52" s="42">
        <v>0</v>
      </c>
      <c r="I52" s="42">
        <v>30</v>
      </c>
      <c r="J52" s="42">
        <v>142</v>
      </c>
      <c r="K52" s="43"/>
      <c r="L52" s="42">
        <v>2.95</v>
      </c>
    </row>
    <row r="53" spans="1:12">
      <c r="A53" s="6"/>
      <c r="B53" s="7"/>
      <c r="C53" s="8"/>
      <c r="D53" s="9"/>
      <c r="E53" s="41" t="s">
        <v>63</v>
      </c>
      <c r="F53" s="42">
        <v>5</v>
      </c>
      <c r="G53" s="42">
        <v>0</v>
      </c>
      <c r="H53" s="42">
        <v>4.2</v>
      </c>
      <c r="I53" s="42">
        <v>0</v>
      </c>
      <c r="J53" s="42">
        <v>37</v>
      </c>
      <c r="K53" s="43"/>
      <c r="L53" s="42">
        <v>3.25</v>
      </c>
    </row>
    <row r="54" spans="1:12">
      <c r="A54" s="12"/>
      <c r="B54" s="13"/>
      <c r="C54" s="14"/>
      <c r="D54" s="15" t="s">
        <v>32</v>
      </c>
      <c r="E54" s="44"/>
      <c r="F54" s="56">
        <f>SUM(F45:F53)</f>
        <v>480</v>
      </c>
      <c r="G54" s="56">
        <f t="shared" ref="G54" si="18">SUM(G45:G53)</f>
        <v>32</v>
      </c>
      <c r="H54" s="56">
        <f t="shared" ref="H54" si="19">SUM(H45:H53)</f>
        <v>32.200000000000003</v>
      </c>
      <c r="I54" s="56">
        <f t="shared" ref="I54" si="20">SUM(I45:I53)</f>
        <v>95</v>
      </c>
      <c r="J54" s="56">
        <f t="shared" ref="J54:L54" si="21">SUM(J45:J53)</f>
        <v>772</v>
      </c>
      <c r="K54" s="57"/>
      <c r="L54" s="56">
        <f t="shared" si="21"/>
        <v>60.5</v>
      </c>
    </row>
    <row r="55" spans="1:12">
      <c r="A55" s="16">
        <f>A45</f>
        <v>1</v>
      </c>
      <c r="B55" s="17">
        <f>B45</f>
        <v>3</v>
      </c>
      <c r="C55" s="18" t="s">
        <v>24</v>
      </c>
      <c r="D55" s="11" t="s">
        <v>25</v>
      </c>
      <c r="E55" s="41"/>
      <c r="F55" s="42"/>
      <c r="G55" s="42"/>
      <c r="H55" s="42"/>
      <c r="I55" s="42"/>
      <c r="J55" s="42"/>
      <c r="K55" s="43"/>
      <c r="L55" s="42"/>
    </row>
    <row r="56" spans="1:12">
      <c r="A56" s="6"/>
      <c r="B56" s="7"/>
      <c r="C56" s="8"/>
      <c r="D56" s="11" t="s">
        <v>26</v>
      </c>
      <c r="E56" s="51" t="s">
        <v>66</v>
      </c>
      <c r="F56" s="52" t="s">
        <v>56</v>
      </c>
      <c r="G56" s="52">
        <v>2</v>
      </c>
      <c r="H56" s="52">
        <v>4</v>
      </c>
      <c r="I56" s="52">
        <v>7</v>
      </c>
      <c r="J56" s="52">
        <v>71</v>
      </c>
      <c r="K56" s="53">
        <v>52</v>
      </c>
      <c r="L56" s="42">
        <v>5.03</v>
      </c>
    </row>
    <row r="57" spans="1:12">
      <c r="A57" s="6"/>
      <c r="B57" s="7"/>
      <c r="C57" s="8"/>
      <c r="D57" s="11" t="s">
        <v>27</v>
      </c>
      <c r="E57" s="41" t="s">
        <v>57</v>
      </c>
      <c r="F57" s="42">
        <v>90</v>
      </c>
      <c r="G57" s="42">
        <v>13</v>
      </c>
      <c r="H57" s="42">
        <v>14</v>
      </c>
      <c r="I57" s="42">
        <v>10</v>
      </c>
      <c r="J57" s="42">
        <v>222</v>
      </c>
      <c r="K57" s="43" t="s">
        <v>58</v>
      </c>
      <c r="L57" s="42">
        <v>17.5</v>
      </c>
    </row>
    <row r="58" spans="1:12">
      <c r="A58" s="6"/>
      <c r="B58" s="7"/>
      <c r="C58" s="8"/>
      <c r="D58" s="11" t="s">
        <v>28</v>
      </c>
      <c r="E58" s="41" t="s">
        <v>59</v>
      </c>
      <c r="F58" s="42">
        <v>150</v>
      </c>
      <c r="G58" s="42">
        <v>3</v>
      </c>
      <c r="H58" s="42">
        <v>6</v>
      </c>
      <c r="I58" s="42">
        <v>19</v>
      </c>
      <c r="J58" s="42">
        <v>150</v>
      </c>
      <c r="K58" s="43">
        <v>520</v>
      </c>
      <c r="L58" s="42">
        <v>9.52</v>
      </c>
    </row>
    <row r="59" spans="1:12">
      <c r="A59" s="6"/>
      <c r="B59" s="7"/>
      <c r="C59" s="8"/>
      <c r="D59" s="11" t="s">
        <v>29</v>
      </c>
      <c r="E59" s="41" t="s">
        <v>61</v>
      </c>
      <c r="F59" s="42" t="s">
        <v>62</v>
      </c>
      <c r="G59" s="42">
        <v>0</v>
      </c>
      <c r="H59" s="42">
        <v>0</v>
      </c>
      <c r="I59" s="42">
        <v>11</v>
      </c>
      <c r="J59" s="42">
        <v>41</v>
      </c>
      <c r="K59" s="43">
        <v>629</v>
      </c>
      <c r="L59" s="42">
        <v>2.73</v>
      </c>
    </row>
    <row r="60" spans="1:12">
      <c r="A60" s="6"/>
      <c r="B60" s="7"/>
      <c r="C60" s="8"/>
      <c r="D60" s="11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6"/>
      <c r="B61" s="7"/>
      <c r="C61" s="8"/>
      <c r="D61" s="11" t="s">
        <v>31</v>
      </c>
      <c r="E61" s="41" t="s">
        <v>46</v>
      </c>
      <c r="F61" s="42">
        <v>25</v>
      </c>
      <c r="G61" s="42">
        <v>2</v>
      </c>
      <c r="H61" s="42">
        <v>0</v>
      </c>
      <c r="I61" s="42">
        <v>15</v>
      </c>
      <c r="J61" s="42">
        <v>71</v>
      </c>
      <c r="K61" s="43"/>
      <c r="L61" s="42">
        <v>1.72</v>
      </c>
    </row>
    <row r="62" spans="1:12">
      <c r="A62" s="6"/>
      <c r="B62" s="7"/>
      <c r="C62" s="8"/>
      <c r="D62" s="11"/>
      <c r="E62" s="41" t="s">
        <v>47</v>
      </c>
      <c r="F62" s="42">
        <v>100</v>
      </c>
      <c r="G62" s="42">
        <v>1</v>
      </c>
      <c r="H62" s="42">
        <v>0</v>
      </c>
      <c r="I62" s="42">
        <v>8</v>
      </c>
      <c r="J62" s="42">
        <v>38</v>
      </c>
      <c r="K62" s="43"/>
      <c r="L62" s="42">
        <v>8.83</v>
      </c>
    </row>
    <row r="63" spans="1:12">
      <c r="A63" s="6"/>
      <c r="B63" s="7"/>
      <c r="C63" s="8"/>
      <c r="D63" s="11"/>
      <c r="E63" s="41" t="s">
        <v>60</v>
      </c>
      <c r="F63" s="42">
        <v>60</v>
      </c>
      <c r="G63" s="42">
        <v>1</v>
      </c>
      <c r="H63" s="42">
        <v>0</v>
      </c>
      <c r="I63" s="42">
        <v>2</v>
      </c>
      <c r="J63" s="42">
        <v>14</v>
      </c>
      <c r="K63" s="43"/>
      <c r="L63" s="42">
        <v>2.2000000000000002</v>
      </c>
    </row>
    <row r="64" spans="1:12">
      <c r="A64" s="6"/>
      <c r="B64" s="7"/>
      <c r="C64" s="8"/>
      <c r="D64" s="9"/>
      <c r="E64" s="41" t="s">
        <v>65</v>
      </c>
      <c r="F64" s="42">
        <v>20</v>
      </c>
      <c r="G64" s="42">
        <v>8</v>
      </c>
      <c r="H64" s="42">
        <v>8</v>
      </c>
      <c r="I64" s="42">
        <v>0</v>
      </c>
      <c r="J64" s="42">
        <v>57</v>
      </c>
      <c r="K64" s="43"/>
      <c r="L64" s="42">
        <v>11.8</v>
      </c>
    </row>
    <row r="65" spans="1:12">
      <c r="A65" s="6"/>
      <c r="B65" s="7"/>
      <c r="C65" s="8"/>
      <c r="D65" s="9"/>
      <c r="E65" s="41" t="s">
        <v>64</v>
      </c>
      <c r="F65" s="42">
        <v>30</v>
      </c>
      <c r="G65" s="42">
        <v>4</v>
      </c>
      <c r="H65" s="42">
        <v>0</v>
      </c>
      <c r="I65" s="42">
        <v>30</v>
      </c>
      <c r="J65" s="42">
        <v>142</v>
      </c>
      <c r="K65" s="43"/>
      <c r="L65" s="42">
        <v>2.95</v>
      </c>
    </row>
    <row r="66" spans="1:12">
      <c r="A66" s="6"/>
      <c r="B66" s="7"/>
      <c r="C66" s="8"/>
      <c r="D66" s="9"/>
      <c r="E66" s="41" t="s">
        <v>63</v>
      </c>
      <c r="F66" s="42">
        <v>5</v>
      </c>
      <c r="G66" s="42">
        <v>0</v>
      </c>
      <c r="H66" s="42">
        <v>4.2</v>
      </c>
      <c r="I66" s="42">
        <v>0</v>
      </c>
      <c r="J66" s="42">
        <v>37</v>
      </c>
      <c r="K66" s="43"/>
      <c r="L66" s="42">
        <v>3.25</v>
      </c>
    </row>
    <row r="67" spans="1:12">
      <c r="A67" s="12"/>
      <c r="B67" s="13"/>
      <c r="C67" s="14"/>
      <c r="D67" s="15" t="s">
        <v>32</v>
      </c>
      <c r="E67" s="55"/>
      <c r="F67" s="56">
        <f>SUM(F55:F66)</f>
        <v>480</v>
      </c>
      <c r="G67" s="56">
        <f t="shared" ref="G67" si="22">SUM(G55:G66)</f>
        <v>34</v>
      </c>
      <c r="H67" s="56">
        <f t="shared" ref="H67" si="23">SUM(H55:H66)</f>
        <v>36.200000000000003</v>
      </c>
      <c r="I67" s="56">
        <f t="shared" ref="I67" si="24">SUM(I55:I66)</f>
        <v>102</v>
      </c>
      <c r="J67" s="56">
        <f t="shared" ref="J67:L67" si="25">SUM(J55:J66)</f>
        <v>843</v>
      </c>
      <c r="K67" s="57"/>
      <c r="L67" s="56">
        <f t="shared" si="25"/>
        <v>65.53</v>
      </c>
    </row>
    <row r="68" spans="1:12" ht="15.75" customHeight="1">
      <c r="A68" s="19">
        <f>A45</f>
        <v>1</v>
      </c>
      <c r="B68" s="20">
        <f>B45</f>
        <v>3</v>
      </c>
      <c r="C68" s="67" t="s">
        <v>4</v>
      </c>
      <c r="D68" s="68"/>
      <c r="E68" s="59"/>
      <c r="F68" s="58">
        <f>F54+F67</f>
        <v>960</v>
      </c>
      <c r="G68" s="58">
        <f t="shared" ref="G68" si="26">G54+G67</f>
        <v>66</v>
      </c>
      <c r="H68" s="58">
        <f t="shared" ref="H68" si="27">H54+H67</f>
        <v>68.400000000000006</v>
      </c>
      <c r="I68" s="58">
        <f t="shared" ref="I68" si="28">I54+I67</f>
        <v>197</v>
      </c>
      <c r="J68" s="58">
        <f t="shared" ref="J68:L68" si="29">J54+J67</f>
        <v>1615</v>
      </c>
      <c r="K68" s="58"/>
      <c r="L68" s="58">
        <f t="shared" si="29"/>
        <v>126.03</v>
      </c>
    </row>
    <row r="69" spans="1:12">
      <c r="A69" s="2">
        <v>1</v>
      </c>
      <c r="B69" s="3">
        <v>4</v>
      </c>
      <c r="C69" s="4" t="s">
        <v>19</v>
      </c>
      <c r="D69" s="5" t="s">
        <v>20</v>
      </c>
      <c r="E69" s="38" t="s">
        <v>67</v>
      </c>
      <c r="F69" s="39">
        <v>90</v>
      </c>
      <c r="G69" s="39">
        <v>13</v>
      </c>
      <c r="H69" s="39">
        <v>15</v>
      </c>
      <c r="I69" s="39">
        <v>10</v>
      </c>
      <c r="J69" s="39">
        <v>228</v>
      </c>
      <c r="K69" s="40">
        <v>126</v>
      </c>
      <c r="L69" s="39">
        <v>19.27</v>
      </c>
    </row>
    <row r="70" spans="1:12">
      <c r="A70" s="6"/>
      <c r="B70" s="7"/>
      <c r="C70" s="8"/>
      <c r="D70" s="9"/>
      <c r="E70" s="41" t="s">
        <v>68</v>
      </c>
      <c r="F70" s="42">
        <v>150</v>
      </c>
      <c r="G70" s="42">
        <v>8</v>
      </c>
      <c r="H70" s="42">
        <v>5</v>
      </c>
      <c r="I70" s="42">
        <v>35</v>
      </c>
      <c r="J70" s="42">
        <v>223</v>
      </c>
      <c r="K70" s="43">
        <v>167</v>
      </c>
      <c r="L70" s="42">
        <v>7.09</v>
      </c>
    </row>
    <row r="71" spans="1:12">
      <c r="A71" s="6"/>
      <c r="B71" s="7"/>
      <c r="C71" s="8"/>
      <c r="D71" s="11" t="s">
        <v>21</v>
      </c>
      <c r="E71" s="41" t="s">
        <v>70</v>
      </c>
      <c r="F71" s="42">
        <v>200</v>
      </c>
      <c r="G71" s="42">
        <v>1</v>
      </c>
      <c r="H71" s="42">
        <v>0</v>
      </c>
      <c r="I71" s="42">
        <v>28</v>
      </c>
      <c r="J71" s="42">
        <v>110</v>
      </c>
      <c r="K71" s="43">
        <v>589</v>
      </c>
      <c r="L71" s="42">
        <v>9.39</v>
      </c>
    </row>
    <row r="72" spans="1:12">
      <c r="A72" s="6"/>
      <c r="B72" s="7"/>
      <c r="C72" s="8"/>
      <c r="D72" s="11" t="s">
        <v>22</v>
      </c>
      <c r="E72" s="41" t="s">
        <v>71</v>
      </c>
      <c r="F72" s="42">
        <v>22</v>
      </c>
      <c r="G72" s="42">
        <v>4</v>
      </c>
      <c r="H72" s="42">
        <v>0</v>
      </c>
      <c r="I72" s="42">
        <v>30</v>
      </c>
      <c r="J72" s="42">
        <v>142</v>
      </c>
      <c r="K72" s="43"/>
      <c r="L72" s="42">
        <v>1.72</v>
      </c>
    </row>
    <row r="73" spans="1:12">
      <c r="A73" s="6"/>
      <c r="B73" s="7"/>
      <c r="C73" s="8"/>
      <c r="D73" s="11" t="s">
        <v>23</v>
      </c>
      <c r="E73" s="41" t="s">
        <v>47</v>
      </c>
      <c r="F73" s="42">
        <v>100</v>
      </c>
      <c r="G73" s="42">
        <v>0</v>
      </c>
      <c r="H73" s="42">
        <v>0</v>
      </c>
      <c r="I73" s="42">
        <v>10</v>
      </c>
      <c r="J73" s="42">
        <v>47</v>
      </c>
      <c r="K73" s="43"/>
      <c r="L73" s="42">
        <v>17.07</v>
      </c>
    </row>
    <row r="74" spans="1:12">
      <c r="A74" s="6"/>
      <c r="B74" s="7"/>
      <c r="C74" s="8"/>
      <c r="D74" s="11"/>
      <c r="E74" s="41" t="s">
        <v>69</v>
      </c>
      <c r="F74" s="42">
        <v>20</v>
      </c>
      <c r="G74" s="42">
        <v>0</v>
      </c>
      <c r="H74" s="42">
        <v>0</v>
      </c>
      <c r="I74" s="42">
        <v>1</v>
      </c>
      <c r="J74" s="42">
        <v>7</v>
      </c>
      <c r="K74" s="43"/>
      <c r="L74" s="42">
        <v>5.96</v>
      </c>
    </row>
    <row r="75" spans="1:12">
      <c r="A75" s="12"/>
      <c r="B75" s="13"/>
      <c r="C75" s="14"/>
      <c r="D75" s="54" t="s">
        <v>32</v>
      </c>
      <c r="E75" s="55"/>
      <c r="F75" s="56">
        <f>SUM(F69:F74)</f>
        <v>582</v>
      </c>
      <c r="G75" s="56">
        <f>SUM(G69:G74)</f>
        <v>26</v>
      </c>
      <c r="H75" s="56">
        <f>SUM(H69:H74)</f>
        <v>20</v>
      </c>
      <c r="I75" s="56">
        <f>SUM(I69:I74)</f>
        <v>114</v>
      </c>
      <c r="J75" s="56">
        <f>SUM(J69:J74)</f>
        <v>757</v>
      </c>
      <c r="K75" s="57"/>
      <c r="L75" s="56">
        <f>SUM(L69:L74)</f>
        <v>60.5</v>
      </c>
    </row>
    <row r="76" spans="1:12">
      <c r="A76" s="16">
        <f>A69</f>
        <v>1</v>
      </c>
      <c r="B76" s="17">
        <f>B69</f>
        <v>4</v>
      </c>
      <c r="C76" s="18" t="s">
        <v>24</v>
      </c>
      <c r="D76" s="11" t="s">
        <v>25</v>
      </c>
      <c r="E76" s="41"/>
      <c r="F76" s="42"/>
      <c r="G76" s="42"/>
      <c r="H76" s="42"/>
      <c r="I76" s="42"/>
      <c r="J76" s="42"/>
      <c r="K76" s="43"/>
      <c r="L76" s="42"/>
    </row>
    <row r="77" spans="1:12">
      <c r="A77" s="6"/>
      <c r="B77" s="7"/>
      <c r="C77" s="8"/>
      <c r="D77" s="11" t="s">
        <v>26</v>
      </c>
      <c r="E77" s="51" t="s">
        <v>72</v>
      </c>
      <c r="F77" s="52">
        <v>250</v>
      </c>
      <c r="G77" s="52">
        <v>4</v>
      </c>
      <c r="H77" s="52">
        <v>5</v>
      </c>
      <c r="I77" s="52">
        <v>20</v>
      </c>
      <c r="J77" s="52">
        <v>148</v>
      </c>
      <c r="K77" s="53">
        <v>75</v>
      </c>
      <c r="L77" s="42">
        <v>5.03</v>
      </c>
    </row>
    <row r="78" spans="1:12">
      <c r="A78" s="6"/>
      <c r="B78" s="7"/>
      <c r="C78" s="8"/>
      <c r="D78" s="11" t="s">
        <v>27</v>
      </c>
      <c r="E78" s="41" t="s">
        <v>67</v>
      </c>
      <c r="F78" s="42">
        <v>90</v>
      </c>
      <c r="G78" s="42">
        <v>13</v>
      </c>
      <c r="H78" s="42">
        <v>15</v>
      </c>
      <c r="I78" s="42">
        <v>10</v>
      </c>
      <c r="J78" s="42">
        <v>228</v>
      </c>
      <c r="K78" s="43">
        <v>126</v>
      </c>
      <c r="L78" s="42">
        <v>19.27</v>
      </c>
    </row>
    <row r="79" spans="1:12">
      <c r="A79" s="6"/>
      <c r="B79" s="7"/>
      <c r="C79" s="8"/>
      <c r="D79" s="11" t="s">
        <v>28</v>
      </c>
      <c r="E79" s="41" t="s">
        <v>68</v>
      </c>
      <c r="F79" s="42">
        <v>150</v>
      </c>
      <c r="G79" s="42">
        <v>8</v>
      </c>
      <c r="H79" s="42">
        <v>5</v>
      </c>
      <c r="I79" s="42">
        <v>35</v>
      </c>
      <c r="J79" s="42">
        <v>223</v>
      </c>
      <c r="K79" s="43">
        <v>167</v>
      </c>
      <c r="L79" s="42">
        <v>7.09</v>
      </c>
    </row>
    <row r="80" spans="1:12">
      <c r="A80" s="6"/>
      <c r="B80" s="7"/>
      <c r="C80" s="8"/>
      <c r="D80" s="11" t="s">
        <v>29</v>
      </c>
      <c r="E80" s="41" t="s">
        <v>70</v>
      </c>
      <c r="F80" s="42">
        <v>200</v>
      </c>
      <c r="G80" s="42">
        <v>1</v>
      </c>
      <c r="H80" s="42">
        <v>0</v>
      </c>
      <c r="I80" s="42">
        <v>28</v>
      </c>
      <c r="J80" s="42">
        <v>110</v>
      </c>
      <c r="K80" s="43">
        <v>589</v>
      </c>
      <c r="L80" s="42">
        <v>9.39</v>
      </c>
    </row>
    <row r="81" spans="1:12">
      <c r="A81" s="6"/>
      <c r="B81" s="7"/>
      <c r="C81" s="8"/>
      <c r="D81" s="11" t="s">
        <v>30</v>
      </c>
      <c r="E81" s="41" t="s">
        <v>71</v>
      </c>
      <c r="F81" s="42">
        <v>22</v>
      </c>
      <c r="G81" s="42">
        <v>4</v>
      </c>
      <c r="H81" s="42">
        <v>0</v>
      </c>
      <c r="I81" s="42">
        <v>30</v>
      </c>
      <c r="J81" s="42">
        <v>142</v>
      </c>
      <c r="K81" s="43"/>
      <c r="L81" s="42">
        <v>1.72</v>
      </c>
    </row>
    <row r="82" spans="1:12">
      <c r="A82" s="6"/>
      <c r="B82" s="7"/>
      <c r="C82" s="8"/>
      <c r="D82" s="11" t="s">
        <v>31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6"/>
      <c r="B83" s="7"/>
      <c r="C83" s="8"/>
      <c r="D83" s="9"/>
      <c r="E83" s="41" t="s">
        <v>47</v>
      </c>
      <c r="F83" s="42">
        <v>100</v>
      </c>
      <c r="G83" s="42">
        <v>0</v>
      </c>
      <c r="H83" s="42">
        <v>0</v>
      </c>
      <c r="I83" s="42">
        <v>10</v>
      </c>
      <c r="J83" s="42">
        <v>47</v>
      </c>
      <c r="K83" s="43"/>
      <c r="L83" s="42">
        <v>17.07</v>
      </c>
    </row>
    <row r="84" spans="1:12">
      <c r="A84" s="6"/>
      <c r="B84" s="7"/>
      <c r="C84" s="8"/>
      <c r="D84" s="9"/>
      <c r="E84" s="41" t="s">
        <v>69</v>
      </c>
      <c r="F84" s="42">
        <v>20</v>
      </c>
      <c r="G84" s="42">
        <v>0</v>
      </c>
      <c r="H84" s="42">
        <v>0</v>
      </c>
      <c r="I84" s="42">
        <v>1</v>
      </c>
      <c r="J84" s="42">
        <v>7</v>
      </c>
      <c r="K84" s="43"/>
      <c r="L84" s="42">
        <v>5.96</v>
      </c>
    </row>
    <row r="85" spans="1:12">
      <c r="A85" s="12"/>
      <c r="B85" s="13"/>
      <c r="C85" s="14"/>
      <c r="D85" s="15" t="s">
        <v>32</v>
      </c>
      <c r="E85" s="55"/>
      <c r="F85" s="56">
        <f>SUM(F76:F84)</f>
        <v>832</v>
      </c>
      <c r="G85" s="56">
        <f t="shared" ref="G85" si="30">SUM(G76:G84)</f>
        <v>30</v>
      </c>
      <c r="H85" s="56">
        <f t="shared" ref="H85" si="31">SUM(H76:H84)</f>
        <v>25</v>
      </c>
      <c r="I85" s="56">
        <f t="shared" ref="I85" si="32">SUM(I76:I84)</f>
        <v>134</v>
      </c>
      <c r="J85" s="56">
        <f t="shared" ref="J85:L85" si="33">SUM(J76:J84)</f>
        <v>905</v>
      </c>
      <c r="K85" s="57"/>
      <c r="L85" s="56">
        <f t="shared" si="33"/>
        <v>65.53</v>
      </c>
    </row>
    <row r="86" spans="1:12" ht="15.75" customHeight="1">
      <c r="A86" s="19">
        <f>A69</f>
        <v>1</v>
      </c>
      <c r="B86" s="20">
        <f>B69</f>
        <v>4</v>
      </c>
      <c r="C86" s="67" t="s">
        <v>4</v>
      </c>
      <c r="D86" s="68"/>
      <c r="E86" s="59"/>
      <c r="F86" s="58">
        <f>F75+F85</f>
        <v>1414</v>
      </c>
      <c r="G86" s="58">
        <f t="shared" ref="G86" si="34">G75+G85</f>
        <v>56</v>
      </c>
      <c r="H86" s="58">
        <f t="shared" ref="H86" si="35">H75+H85</f>
        <v>45</v>
      </c>
      <c r="I86" s="58">
        <f t="shared" ref="I86" si="36">I75+I85</f>
        <v>248</v>
      </c>
      <c r="J86" s="58">
        <f t="shared" ref="J86:L86" si="37">J75+J85</f>
        <v>1662</v>
      </c>
      <c r="K86" s="58"/>
      <c r="L86" s="58">
        <f t="shared" si="37"/>
        <v>126.03</v>
      </c>
    </row>
    <row r="87" spans="1:12">
      <c r="A87" s="2">
        <v>1</v>
      </c>
      <c r="B87" s="3">
        <v>5</v>
      </c>
      <c r="C87" s="4" t="s">
        <v>19</v>
      </c>
      <c r="D87" s="5" t="s">
        <v>20</v>
      </c>
      <c r="E87" s="38" t="s">
        <v>73</v>
      </c>
      <c r="F87" s="39">
        <v>90</v>
      </c>
      <c r="G87" s="39">
        <v>3.6</v>
      </c>
      <c r="H87" s="39">
        <v>9.6</v>
      </c>
      <c r="I87" s="39">
        <v>8.4</v>
      </c>
      <c r="J87" s="39">
        <v>136.80000000000001</v>
      </c>
      <c r="K87" s="40">
        <v>413</v>
      </c>
      <c r="L87" s="39">
        <v>28.73</v>
      </c>
    </row>
    <row r="88" spans="1:12">
      <c r="A88" s="6"/>
      <c r="B88" s="7"/>
      <c r="C88" s="8"/>
      <c r="D88" s="9"/>
      <c r="E88" s="41" t="s">
        <v>74</v>
      </c>
      <c r="F88" s="42">
        <v>150</v>
      </c>
      <c r="G88" s="42">
        <v>3</v>
      </c>
      <c r="H88" s="42">
        <v>8</v>
      </c>
      <c r="I88" s="42">
        <v>15</v>
      </c>
      <c r="J88" s="42">
        <v>138</v>
      </c>
      <c r="K88" s="43">
        <v>450</v>
      </c>
      <c r="L88" s="42">
        <v>7.16</v>
      </c>
    </row>
    <row r="89" spans="1:12">
      <c r="A89" s="6"/>
      <c r="B89" s="7"/>
      <c r="C89" s="8"/>
      <c r="D89" s="11" t="s">
        <v>21</v>
      </c>
      <c r="E89" s="41"/>
      <c r="F89" s="42"/>
      <c r="G89" s="42"/>
      <c r="H89" s="42"/>
      <c r="I89" s="42"/>
      <c r="J89" s="42"/>
      <c r="K89" s="43"/>
      <c r="L89" s="42"/>
    </row>
    <row r="90" spans="1:12">
      <c r="A90" s="6"/>
      <c r="B90" s="7"/>
      <c r="C90" s="8"/>
      <c r="D90" s="11" t="s">
        <v>22</v>
      </c>
      <c r="E90" s="41" t="s">
        <v>46</v>
      </c>
      <c r="F90" s="42">
        <v>25</v>
      </c>
      <c r="G90" s="42">
        <v>2</v>
      </c>
      <c r="H90" s="42">
        <v>0</v>
      </c>
      <c r="I90" s="42">
        <v>15</v>
      </c>
      <c r="J90" s="42">
        <v>71</v>
      </c>
      <c r="K90" s="43"/>
      <c r="L90" s="42">
        <v>1.72</v>
      </c>
    </row>
    <row r="91" spans="1:12">
      <c r="A91" s="6"/>
      <c r="B91" s="7"/>
      <c r="C91" s="8"/>
      <c r="D91" s="11" t="s">
        <v>23</v>
      </c>
      <c r="E91" s="41"/>
      <c r="F91" s="42"/>
      <c r="G91" s="42"/>
      <c r="H91" s="42"/>
      <c r="I91" s="42"/>
      <c r="J91" s="42"/>
      <c r="K91" s="43"/>
      <c r="L91" s="42"/>
    </row>
    <row r="92" spans="1:12">
      <c r="A92" s="6"/>
      <c r="B92" s="7"/>
      <c r="C92" s="8"/>
      <c r="D92" s="9"/>
      <c r="E92" s="41" t="s">
        <v>75</v>
      </c>
      <c r="F92" s="42">
        <v>60</v>
      </c>
      <c r="G92" s="42">
        <v>0</v>
      </c>
      <c r="H92" s="42">
        <v>0</v>
      </c>
      <c r="I92" s="42">
        <v>2</v>
      </c>
      <c r="J92" s="42">
        <v>8</v>
      </c>
      <c r="K92" s="43"/>
      <c r="L92" s="42">
        <v>6.3</v>
      </c>
    </row>
    <row r="93" spans="1:12">
      <c r="A93" s="6"/>
      <c r="B93" s="7"/>
      <c r="C93" s="8"/>
      <c r="D93" s="9"/>
      <c r="E93" s="41" t="s">
        <v>63</v>
      </c>
      <c r="F93" s="42">
        <v>5</v>
      </c>
      <c r="G93" s="42">
        <v>0</v>
      </c>
      <c r="H93" s="42">
        <v>4.2</v>
      </c>
      <c r="I93" s="42">
        <v>0</v>
      </c>
      <c r="J93" s="42">
        <v>37</v>
      </c>
      <c r="K93" s="43"/>
      <c r="L93" s="42">
        <v>3.25</v>
      </c>
    </row>
    <row r="94" spans="1:12">
      <c r="A94" s="6"/>
      <c r="B94" s="7"/>
      <c r="C94" s="8"/>
      <c r="D94" s="9"/>
      <c r="E94" s="41" t="s">
        <v>76</v>
      </c>
      <c r="F94" s="42">
        <v>200</v>
      </c>
      <c r="G94" s="42">
        <v>1</v>
      </c>
      <c r="H94" s="42">
        <v>0</v>
      </c>
      <c r="I94" s="42">
        <v>8</v>
      </c>
      <c r="J94" s="42">
        <v>38</v>
      </c>
      <c r="K94" s="43"/>
      <c r="L94" s="42">
        <v>13.34</v>
      </c>
    </row>
    <row r="95" spans="1:12">
      <c r="A95" s="12"/>
      <c r="B95" s="13"/>
      <c r="C95" s="14"/>
      <c r="D95" s="54" t="s">
        <v>32</v>
      </c>
      <c r="E95" s="55"/>
      <c r="F95" s="56">
        <f>SUM(F87:F94)</f>
        <v>530</v>
      </c>
      <c r="G95" s="56">
        <f t="shared" ref="G95" si="38">SUM(G87:G94)</f>
        <v>9.6</v>
      </c>
      <c r="H95" s="56">
        <f t="shared" ref="H95" si="39">SUM(H87:H94)</f>
        <v>21.8</v>
      </c>
      <c r="I95" s="56">
        <f t="shared" ref="I95" si="40">SUM(I87:I94)</f>
        <v>48.4</v>
      </c>
      <c r="J95" s="56">
        <f t="shared" ref="J95:L95" si="41">SUM(J87:J94)</f>
        <v>428.8</v>
      </c>
      <c r="K95" s="57"/>
      <c r="L95" s="56">
        <f t="shared" si="41"/>
        <v>60.5</v>
      </c>
    </row>
    <row r="96" spans="1:12">
      <c r="A96" s="16">
        <f>A87</f>
        <v>1</v>
      </c>
      <c r="B96" s="17">
        <f>B87</f>
        <v>5</v>
      </c>
      <c r="C96" s="18" t="s">
        <v>24</v>
      </c>
      <c r="D96" s="11" t="s">
        <v>25</v>
      </c>
      <c r="E96" s="41"/>
      <c r="F96" s="42"/>
      <c r="G96" s="42"/>
      <c r="H96" s="42"/>
      <c r="I96" s="42"/>
      <c r="J96" s="42"/>
      <c r="K96" s="43"/>
      <c r="L96" s="42"/>
    </row>
    <row r="97" spans="1:12">
      <c r="A97" s="6"/>
      <c r="B97" s="7"/>
      <c r="C97" s="8"/>
      <c r="D97" s="11" t="s">
        <v>26</v>
      </c>
      <c r="E97" s="51" t="s">
        <v>77</v>
      </c>
      <c r="F97" s="52" t="s">
        <v>56</v>
      </c>
      <c r="G97" s="52">
        <v>2</v>
      </c>
      <c r="H97" s="52">
        <v>5</v>
      </c>
      <c r="I97" s="52">
        <v>12</v>
      </c>
      <c r="J97" s="52">
        <v>113</v>
      </c>
      <c r="K97" s="53">
        <v>54</v>
      </c>
      <c r="L97" s="42">
        <v>5.03</v>
      </c>
    </row>
    <row r="98" spans="1:12">
      <c r="A98" s="6"/>
      <c r="B98" s="7"/>
      <c r="C98" s="8"/>
      <c r="D98" s="11" t="s">
        <v>27</v>
      </c>
      <c r="E98" s="41" t="s">
        <v>73</v>
      </c>
      <c r="F98" s="42">
        <v>90</v>
      </c>
      <c r="G98" s="42">
        <v>3.6</v>
      </c>
      <c r="H98" s="42">
        <v>9.6</v>
      </c>
      <c r="I98" s="42">
        <v>8.4</v>
      </c>
      <c r="J98" s="42">
        <v>136.80000000000001</v>
      </c>
      <c r="K98" s="43">
        <v>413</v>
      </c>
      <c r="L98" s="42">
        <v>28.73</v>
      </c>
    </row>
    <row r="99" spans="1:12">
      <c r="A99" s="6"/>
      <c r="B99" s="7"/>
      <c r="C99" s="8"/>
      <c r="D99" s="11" t="s">
        <v>28</v>
      </c>
      <c r="E99" s="41" t="s">
        <v>74</v>
      </c>
      <c r="F99" s="42">
        <v>150</v>
      </c>
      <c r="G99" s="42">
        <v>3</v>
      </c>
      <c r="H99" s="42">
        <v>8</v>
      </c>
      <c r="I99" s="42">
        <v>15</v>
      </c>
      <c r="J99" s="42">
        <v>138</v>
      </c>
      <c r="K99" s="43">
        <v>450</v>
      </c>
      <c r="L99" s="42">
        <v>7.16</v>
      </c>
    </row>
    <row r="100" spans="1:12">
      <c r="A100" s="6"/>
      <c r="B100" s="7"/>
      <c r="C100" s="8"/>
      <c r="D100" s="11" t="s">
        <v>29</v>
      </c>
      <c r="E100" s="41" t="s">
        <v>76</v>
      </c>
      <c r="F100" s="42">
        <v>200</v>
      </c>
      <c r="G100" s="42">
        <v>1</v>
      </c>
      <c r="H100" s="42">
        <v>0</v>
      </c>
      <c r="I100" s="42">
        <v>8</v>
      </c>
      <c r="J100" s="42">
        <v>38</v>
      </c>
      <c r="K100" s="43"/>
      <c r="L100" s="42">
        <v>13.34</v>
      </c>
    </row>
    <row r="101" spans="1:12">
      <c r="A101" s="6"/>
      <c r="B101" s="7"/>
      <c r="C101" s="8"/>
      <c r="D101" s="11" t="s">
        <v>30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6"/>
      <c r="B102" s="7"/>
      <c r="C102" s="8"/>
      <c r="D102" s="11" t="s">
        <v>31</v>
      </c>
      <c r="E102" s="41" t="s">
        <v>46</v>
      </c>
      <c r="F102" s="42">
        <v>25</v>
      </c>
      <c r="G102" s="42">
        <v>2</v>
      </c>
      <c r="H102" s="42">
        <v>0</v>
      </c>
      <c r="I102" s="42">
        <v>15</v>
      </c>
      <c r="J102" s="42">
        <v>71</v>
      </c>
      <c r="K102" s="43"/>
      <c r="L102" s="42">
        <v>1.72</v>
      </c>
    </row>
    <row r="103" spans="1:12">
      <c r="A103" s="6"/>
      <c r="B103" s="7"/>
      <c r="C103" s="8"/>
      <c r="D103" s="9"/>
      <c r="E103" s="41" t="s">
        <v>75</v>
      </c>
      <c r="F103" s="42">
        <v>60</v>
      </c>
      <c r="G103" s="42">
        <v>0</v>
      </c>
      <c r="H103" s="42">
        <v>0</v>
      </c>
      <c r="I103" s="42">
        <v>2</v>
      </c>
      <c r="J103" s="42">
        <v>8</v>
      </c>
      <c r="K103" s="43"/>
      <c r="L103" s="42">
        <v>6.3</v>
      </c>
    </row>
    <row r="104" spans="1:12">
      <c r="A104" s="6"/>
      <c r="B104" s="7"/>
      <c r="C104" s="8"/>
      <c r="D104" s="9"/>
      <c r="E104" s="41" t="s">
        <v>63</v>
      </c>
      <c r="F104" s="42">
        <v>5</v>
      </c>
      <c r="G104" s="42">
        <v>0</v>
      </c>
      <c r="H104" s="42">
        <v>4.2</v>
      </c>
      <c r="I104" s="42">
        <v>0</v>
      </c>
      <c r="J104" s="42">
        <v>37</v>
      </c>
      <c r="K104" s="43"/>
      <c r="L104" s="42">
        <v>3.25</v>
      </c>
    </row>
    <row r="105" spans="1:12">
      <c r="A105" s="12"/>
      <c r="B105" s="13"/>
      <c r="C105" s="14"/>
      <c r="D105" s="54" t="s">
        <v>32</v>
      </c>
      <c r="E105" s="55"/>
      <c r="F105" s="56">
        <f>SUM(F96:F104)</f>
        <v>530</v>
      </c>
      <c r="G105" s="56">
        <f t="shared" ref="G105" si="42">SUM(G96:G104)</f>
        <v>11.6</v>
      </c>
      <c r="H105" s="56">
        <f t="shared" ref="H105" si="43">SUM(H96:H104)</f>
        <v>26.8</v>
      </c>
      <c r="I105" s="56">
        <f t="shared" ref="I105" si="44">SUM(I96:I104)</f>
        <v>60.4</v>
      </c>
      <c r="J105" s="56">
        <f t="shared" ref="J105:L105" si="45">SUM(J96:J104)</f>
        <v>541.79999999999995</v>
      </c>
      <c r="K105" s="46"/>
      <c r="L105" s="56">
        <f t="shared" si="45"/>
        <v>65.53</v>
      </c>
    </row>
    <row r="106" spans="1:12" ht="15.75" customHeight="1">
      <c r="A106" s="19">
        <f>A87</f>
        <v>1</v>
      </c>
      <c r="B106" s="20">
        <f>B87</f>
        <v>5</v>
      </c>
      <c r="C106" s="67" t="s">
        <v>4</v>
      </c>
      <c r="D106" s="68"/>
      <c r="E106" s="47"/>
      <c r="F106" s="58">
        <f>F95+F105</f>
        <v>1060</v>
      </c>
      <c r="G106" s="58">
        <f t="shared" ref="G106" si="46">G95+G105</f>
        <v>21.2</v>
      </c>
      <c r="H106" s="58">
        <f t="shared" ref="H106" si="47">H95+H105</f>
        <v>48.6</v>
      </c>
      <c r="I106" s="58">
        <f t="shared" ref="I106" si="48">I95+I105</f>
        <v>108.8</v>
      </c>
      <c r="J106" s="58">
        <f t="shared" ref="J106:L106" si="49">J95+J105</f>
        <v>970.59999999999991</v>
      </c>
      <c r="K106" s="58"/>
      <c r="L106" s="58">
        <f t="shared" si="49"/>
        <v>126.03</v>
      </c>
    </row>
    <row r="107" spans="1:12">
      <c r="A107" s="2">
        <v>2</v>
      </c>
      <c r="B107" s="3">
        <v>1</v>
      </c>
      <c r="C107" s="4" t="s">
        <v>19</v>
      </c>
      <c r="D107" s="5" t="s">
        <v>20</v>
      </c>
      <c r="E107" s="38" t="s">
        <v>67</v>
      </c>
      <c r="F107" s="39">
        <v>90</v>
      </c>
      <c r="G107" s="39">
        <v>13</v>
      </c>
      <c r="H107" s="39">
        <v>15</v>
      </c>
      <c r="I107" s="39">
        <v>10</v>
      </c>
      <c r="J107" s="39">
        <v>228</v>
      </c>
      <c r="K107" s="40">
        <v>126</v>
      </c>
      <c r="L107" s="39">
        <v>19.27</v>
      </c>
    </row>
    <row r="108" spans="1:12">
      <c r="A108" s="6"/>
      <c r="B108" s="7"/>
      <c r="C108" s="8"/>
      <c r="D108" s="9"/>
      <c r="E108" s="41" t="s">
        <v>45</v>
      </c>
      <c r="F108" s="42">
        <v>150</v>
      </c>
      <c r="G108" s="42">
        <v>6</v>
      </c>
      <c r="H108" s="42">
        <v>4</v>
      </c>
      <c r="I108" s="42">
        <v>33</v>
      </c>
      <c r="J108" s="42">
        <v>196</v>
      </c>
      <c r="K108" s="43">
        <v>469</v>
      </c>
      <c r="L108" s="42">
        <v>5.94</v>
      </c>
    </row>
    <row r="109" spans="1:12">
      <c r="A109" s="6"/>
      <c r="B109" s="7"/>
      <c r="C109" s="8"/>
      <c r="D109" s="11" t="s">
        <v>21</v>
      </c>
      <c r="E109" s="41" t="s">
        <v>78</v>
      </c>
      <c r="F109" s="42">
        <v>200</v>
      </c>
      <c r="G109" s="42">
        <v>1</v>
      </c>
      <c r="H109" s="42">
        <v>0</v>
      </c>
      <c r="I109" s="42">
        <v>28</v>
      </c>
      <c r="J109" s="42">
        <v>110</v>
      </c>
      <c r="K109" s="43">
        <v>588</v>
      </c>
      <c r="L109" s="42">
        <v>4.97</v>
      </c>
    </row>
    <row r="110" spans="1:12">
      <c r="A110" s="6"/>
      <c r="B110" s="7"/>
      <c r="C110" s="8"/>
      <c r="D110" s="11" t="s">
        <v>22</v>
      </c>
      <c r="E110" s="41" t="s">
        <v>46</v>
      </c>
      <c r="F110" s="42">
        <v>25</v>
      </c>
      <c r="G110" s="42">
        <v>2</v>
      </c>
      <c r="H110" s="42">
        <v>0</v>
      </c>
      <c r="I110" s="42">
        <v>15</v>
      </c>
      <c r="J110" s="42">
        <v>71</v>
      </c>
      <c r="K110" s="43"/>
      <c r="L110" s="42">
        <v>1.72</v>
      </c>
    </row>
    <row r="111" spans="1:12">
      <c r="A111" s="6"/>
      <c r="B111" s="7"/>
      <c r="C111" s="8"/>
      <c r="D111" s="11" t="s">
        <v>23</v>
      </c>
      <c r="E111" s="41" t="s">
        <v>47</v>
      </c>
      <c r="F111" s="42">
        <v>100</v>
      </c>
      <c r="G111" s="42">
        <v>1</v>
      </c>
      <c r="H111" s="42">
        <v>0</v>
      </c>
      <c r="I111" s="42">
        <v>8</v>
      </c>
      <c r="J111" s="42">
        <v>38</v>
      </c>
      <c r="K111" s="43"/>
      <c r="L111" s="42">
        <v>15.97</v>
      </c>
    </row>
    <row r="112" spans="1:12">
      <c r="A112" s="6"/>
      <c r="B112" s="7"/>
      <c r="C112" s="8"/>
      <c r="D112" s="9"/>
      <c r="E112" s="41" t="s">
        <v>48</v>
      </c>
      <c r="F112" s="42">
        <v>20</v>
      </c>
      <c r="G112" s="42">
        <v>1</v>
      </c>
      <c r="H112" s="42">
        <v>0</v>
      </c>
      <c r="I112" s="42">
        <v>1</v>
      </c>
      <c r="J112" s="42">
        <v>8</v>
      </c>
      <c r="K112" s="43"/>
      <c r="L112" s="42">
        <v>5.21</v>
      </c>
    </row>
    <row r="113" spans="1:12">
      <c r="A113" s="6"/>
      <c r="B113" s="7"/>
      <c r="C113" s="8"/>
      <c r="D113" s="9"/>
      <c r="E113" s="41" t="s">
        <v>44</v>
      </c>
      <c r="F113" s="42">
        <v>50</v>
      </c>
      <c r="G113" s="42">
        <v>2.1</v>
      </c>
      <c r="H113" s="42">
        <v>1.29</v>
      </c>
      <c r="I113" s="42">
        <v>9.6</v>
      </c>
      <c r="J113" s="42">
        <v>56.5</v>
      </c>
      <c r="K113" s="43"/>
      <c r="L113" s="42">
        <v>7.42</v>
      </c>
    </row>
    <row r="114" spans="1:12">
      <c r="A114" s="12"/>
      <c r="B114" s="13"/>
      <c r="C114" s="14"/>
      <c r="D114" s="54" t="s">
        <v>32</v>
      </c>
      <c r="E114" s="55"/>
      <c r="F114" s="56">
        <f>SUM(F107:F113)</f>
        <v>635</v>
      </c>
      <c r="G114" s="56">
        <f t="shared" ref="G114:J114" si="50">SUM(G107:G113)</f>
        <v>26.1</v>
      </c>
      <c r="H114" s="56">
        <f t="shared" si="50"/>
        <v>20.29</v>
      </c>
      <c r="I114" s="56">
        <f t="shared" si="50"/>
        <v>104.6</v>
      </c>
      <c r="J114" s="56">
        <f t="shared" si="50"/>
        <v>707.5</v>
      </c>
      <c r="K114" s="57"/>
      <c r="L114" s="56">
        <f t="shared" ref="L114" si="51">SUM(L107:L113)</f>
        <v>60.5</v>
      </c>
    </row>
    <row r="115" spans="1:12">
      <c r="A115" s="16">
        <f>A107</f>
        <v>2</v>
      </c>
      <c r="B115" s="17">
        <f>B107</f>
        <v>1</v>
      </c>
      <c r="C115" s="18" t="s">
        <v>24</v>
      </c>
      <c r="D115" s="11" t="s">
        <v>25</v>
      </c>
      <c r="E115" s="41"/>
      <c r="F115" s="42"/>
      <c r="G115" s="42"/>
      <c r="H115" s="42"/>
      <c r="I115" s="42"/>
      <c r="J115" s="42"/>
      <c r="K115" s="43"/>
      <c r="L115" s="42"/>
    </row>
    <row r="116" spans="1:12">
      <c r="A116" s="6"/>
      <c r="B116" s="7"/>
      <c r="C116" s="8"/>
      <c r="D116" s="11" t="s">
        <v>26</v>
      </c>
      <c r="E116" s="51" t="s">
        <v>49</v>
      </c>
      <c r="F116" s="52">
        <v>250</v>
      </c>
      <c r="G116" s="52">
        <v>5</v>
      </c>
      <c r="H116" s="52">
        <v>5</v>
      </c>
      <c r="I116" s="52">
        <v>19</v>
      </c>
      <c r="J116" s="52">
        <v>146</v>
      </c>
      <c r="K116" s="53">
        <v>63</v>
      </c>
      <c r="L116" s="42">
        <v>5.03</v>
      </c>
    </row>
    <row r="117" spans="1:12">
      <c r="A117" s="6"/>
      <c r="B117" s="7"/>
      <c r="C117" s="8"/>
      <c r="D117" s="11" t="s">
        <v>27</v>
      </c>
      <c r="E117" s="41" t="s">
        <v>67</v>
      </c>
      <c r="F117" s="42">
        <v>90</v>
      </c>
      <c r="G117" s="42">
        <v>13</v>
      </c>
      <c r="H117" s="42">
        <v>15</v>
      </c>
      <c r="I117" s="42">
        <v>10</v>
      </c>
      <c r="J117" s="42">
        <v>228</v>
      </c>
      <c r="K117" s="43">
        <v>126</v>
      </c>
      <c r="L117" s="42">
        <v>19.27</v>
      </c>
    </row>
    <row r="118" spans="1:12">
      <c r="A118" s="6"/>
      <c r="B118" s="7"/>
      <c r="C118" s="8"/>
      <c r="D118" s="11" t="s">
        <v>28</v>
      </c>
      <c r="E118" s="41" t="s">
        <v>45</v>
      </c>
      <c r="F118" s="42">
        <v>150</v>
      </c>
      <c r="G118" s="42">
        <v>6</v>
      </c>
      <c r="H118" s="42">
        <v>4</v>
      </c>
      <c r="I118" s="42">
        <v>33</v>
      </c>
      <c r="J118" s="42">
        <v>196</v>
      </c>
      <c r="K118" s="43">
        <v>469</v>
      </c>
      <c r="L118" s="42">
        <v>5.94</v>
      </c>
    </row>
    <row r="119" spans="1:12">
      <c r="A119" s="6"/>
      <c r="B119" s="7"/>
      <c r="C119" s="8"/>
      <c r="D119" s="11" t="s">
        <v>29</v>
      </c>
      <c r="E119" s="41" t="s">
        <v>78</v>
      </c>
      <c r="F119" s="42">
        <v>200</v>
      </c>
      <c r="G119" s="42">
        <v>1</v>
      </c>
      <c r="H119" s="42">
        <v>0</v>
      </c>
      <c r="I119" s="42">
        <v>28</v>
      </c>
      <c r="J119" s="42">
        <v>110</v>
      </c>
      <c r="K119" s="43">
        <v>588</v>
      </c>
      <c r="L119" s="42">
        <v>4.97</v>
      </c>
    </row>
    <row r="120" spans="1:12">
      <c r="A120" s="6"/>
      <c r="B120" s="7"/>
      <c r="C120" s="8"/>
      <c r="D120" s="11" t="s">
        <v>30</v>
      </c>
      <c r="E120" s="41"/>
      <c r="F120" s="42"/>
      <c r="G120" s="42"/>
      <c r="H120" s="42"/>
      <c r="I120" s="42"/>
      <c r="J120" s="42"/>
      <c r="K120" s="43"/>
      <c r="L120" s="42"/>
    </row>
    <row r="121" spans="1:12">
      <c r="A121" s="6"/>
      <c r="B121" s="7"/>
      <c r="C121" s="8"/>
      <c r="D121" s="11" t="s">
        <v>31</v>
      </c>
      <c r="E121" s="41" t="s">
        <v>46</v>
      </c>
      <c r="F121" s="42">
        <v>25</v>
      </c>
      <c r="G121" s="42">
        <v>2</v>
      </c>
      <c r="H121" s="42">
        <v>0</v>
      </c>
      <c r="I121" s="42">
        <v>15</v>
      </c>
      <c r="J121" s="42">
        <v>71</v>
      </c>
      <c r="K121" s="43"/>
      <c r="L121" s="42">
        <v>1.72</v>
      </c>
    </row>
    <row r="122" spans="1:12">
      <c r="A122" s="6"/>
      <c r="B122" s="7"/>
      <c r="C122" s="8"/>
      <c r="D122" s="9"/>
      <c r="E122" s="41" t="s">
        <v>47</v>
      </c>
      <c r="F122" s="42">
        <v>100</v>
      </c>
      <c r="G122" s="42">
        <v>1</v>
      </c>
      <c r="H122" s="42">
        <v>0</v>
      </c>
      <c r="I122" s="42">
        <v>8</v>
      </c>
      <c r="J122" s="42">
        <v>38</v>
      </c>
      <c r="K122" s="43"/>
      <c r="L122" s="42">
        <v>15.97</v>
      </c>
    </row>
    <row r="123" spans="1:12">
      <c r="A123" s="6"/>
      <c r="B123" s="7"/>
      <c r="C123" s="8"/>
      <c r="D123" s="9"/>
      <c r="E123" s="41" t="s">
        <v>48</v>
      </c>
      <c r="F123" s="42">
        <v>20</v>
      </c>
      <c r="G123" s="42">
        <v>1</v>
      </c>
      <c r="H123" s="42">
        <v>0</v>
      </c>
      <c r="I123" s="42">
        <v>1</v>
      </c>
      <c r="J123" s="42">
        <v>8</v>
      </c>
      <c r="K123" s="43"/>
      <c r="L123" s="42">
        <v>5.21</v>
      </c>
    </row>
    <row r="124" spans="1:12">
      <c r="A124" s="6"/>
      <c r="B124" s="7"/>
      <c r="C124" s="8"/>
      <c r="D124" s="9"/>
      <c r="E124" s="41" t="s">
        <v>44</v>
      </c>
      <c r="F124" s="42">
        <v>50</v>
      </c>
      <c r="G124" s="42">
        <v>2.1</v>
      </c>
      <c r="H124" s="42">
        <v>1.29</v>
      </c>
      <c r="I124" s="42">
        <v>9.6</v>
      </c>
      <c r="J124" s="42">
        <v>56.5</v>
      </c>
      <c r="K124" s="43"/>
      <c r="L124" s="42">
        <v>7.42</v>
      </c>
    </row>
    <row r="125" spans="1:12">
      <c r="A125" s="12"/>
      <c r="B125" s="13"/>
      <c r="C125" s="14"/>
      <c r="D125" s="54" t="s">
        <v>32</v>
      </c>
      <c r="E125" s="44"/>
      <c r="F125" s="56">
        <f>SUM(F115:F124)</f>
        <v>885</v>
      </c>
      <c r="G125" s="56">
        <f t="shared" ref="G125:J125" si="52">SUM(G115:G124)</f>
        <v>31.1</v>
      </c>
      <c r="H125" s="56">
        <f t="shared" si="52"/>
        <v>25.29</v>
      </c>
      <c r="I125" s="56">
        <f t="shared" si="52"/>
        <v>123.6</v>
      </c>
      <c r="J125" s="56">
        <f t="shared" si="52"/>
        <v>853.5</v>
      </c>
      <c r="K125" s="57"/>
      <c r="L125" s="56">
        <f t="shared" ref="L125" si="53">SUM(L115:L124)</f>
        <v>65.53</v>
      </c>
    </row>
    <row r="126" spans="1:12">
      <c r="A126" s="19">
        <f>A107</f>
        <v>2</v>
      </c>
      <c r="B126" s="20">
        <f>B107</f>
        <v>1</v>
      </c>
      <c r="C126" s="67" t="s">
        <v>4</v>
      </c>
      <c r="D126" s="68"/>
      <c r="E126" s="47"/>
      <c r="F126" s="58">
        <f>F114+F125</f>
        <v>1520</v>
      </c>
      <c r="G126" s="58">
        <f t="shared" ref="G126" si="54">G114+G125</f>
        <v>57.2</v>
      </c>
      <c r="H126" s="58">
        <f t="shared" ref="H126" si="55">H114+H125</f>
        <v>45.58</v>
      </c>
      <c r="I126" s="58">
        <f t="shared" ref="I126" si="56">I114+I125</f>
        <v>228.2</v>
      </c>
      <c r="J126" s="58">
        <f t="shared" ref="J126:L126" si="57">J114+J125</f>
        <v>1561</v>
      </c>
      <c r="K126" s="58"/>
      <c r="L126" s="58">
        <f t="shared" si="57"/>
        <v>126.03</v>
      </c>
    </row>
    <row r="127" spans="1:12">
      <c r="A127" s="21">
        <v>2</v>
      </c>
      <c r="B127" s="7">
        <v>2</v>
      </c>
      <c r="C127" s="4" t="s">
        <v>19</v>
      </c>
      <c r="D127" s="5" t="s">
        <v>20</v>
      </c>
      <c r="E127" s="38" t="s">
        <v>79</v>
      </c>
      <c r="F127" s="39">
        <v>90</v>
      </c>
      <c r="G127" s="39">
        <v>15.63</v>
      </c>
      <c r="H127" s="39">
        <v>14.4</v>
      </c>
      <c r="I127" s="39">
        <v>16.760000000000002</v>
      </c>
      <c r="J127" s="39">
        <v>261.56</v>
      </c>
      <c r="K127" s="40">
        <v>416</v>
      </c>
      <c r="L127" s="39">
        <v>28.69</v>
      </c>
    </row>
    <row r="128" spans="1:12">
      <c r="A128" s="21"/>
      <c r="B128" s="7"/>
      <c r="C128" s="8"/>
      <c r="D128" s="9"/>
      <c r="E128" s="41" t="s">
        <v>52</v>
      </c>
      <c r="F128" s="42">
        <v>150</v>
      </c>
      <c r="G128" s="42">
        <v>4</v>
      </c>
      <c r="H128" s="42">
        <v>4</v>
      </c>
      <c r="I128" s="42">
        <v>38</v>
      </c>
      <c r="J128" s="42">
        <v>201</v>
      </c>
      <c r="K128" s="43">
        <v>465</v>
      </c>
      <c r="L128" s="42">
        <v>9.27</v>
      </c>
    </row>
    <row r="129" spans="1:12">
      <c r="A129" s="21"/>
      <c r="B129" s="7"/>
      <c r="C129" s="8"/>
      <c r="D129" s="11" t="s">
        <v>21</v>
      </c>
      <c r="E129" s="41" t="s">
        <v>80</v>
      </c>
      <c r="F129" s="42">
        <v>200</v>
      </c>
      <c r="G129" s="42">
        <v>0</v>
      </c>
      <c r="H129" s="42">
        <v>0</v>
      </c>
      <c r="I129" s="42">
        <v>24</v>
      </c>
      <c r="J129" s="42">
        <v>96</v>
      </c>
      <c r="K129" s="43">
        <v>283</v>
      </c>
      <c r="L129" s="42">
        <v>4.09</v>
      </c>
    </row>
    <row r="130" spans="1:12">
      <c r="A130" s="21"/>
      <c r="B130" s="7"/>
      <c r="C130" s="8"/>
      <c r="D130" s="11" t="s">
        <v>22</v>
      </c>
      <c r="E130" s="41" t="s">
        <v>46</v>
      </c>
      <c r="F130" s="42">
        <v>25</v>
      </c>
      <c r="G130" s="42">
        <v>2</v>
      </c>
      <c r="H130" s="42">
        <v>0</v>
      </c>
      <c r="I130" s="42">
        <v>15</v>
      </c>
      <c r="J130" s="42">
        <v>71</v>
      </c>
      <c r="K130" s="43"/>
      <c r="L130" s="42">
        <v>1.72</v>
      </c>
    </row>
    <row r="131" spans="1:12">
      <c r="A131" s="21"/>
      <c r="B131" s="7"/>
      <c r="C131" s="8"/>
      <c r="D131" s="11" t="s">
        <v>23</v>
      </c>
      <c r="E131" s="41" t="s">
        <v>47</v>
      </c>
      <c r="F131" s="42">
        <v>100</v>
      </c>
      <c r="G131" s="42">
        <v>6</v>
      </c>
      <c r="H131" s="42">
        <v>21</v>
      </c>
      <c r="I131" s="42">
        <v>30</v>
      </c>
      <c r="J131" s="42">
        <v>43</v>
      </c>
      <c r="K131" s="43"/>
      <c r="L131" s="42">
        <v>5.83</v>
      </c>
    </row>
    <row r="132" spans="1:12">
      <c r="A132" s="21"/>
      <c r="B132" s="7"/>
      <c r="C132" s="8"/>
      <c r="D132" s="9"/>
      <c r="E132" s="41" t="s">
        <v>75</v>
      </c>
      <c r="F132" s="42">
        <v>60</v>
      </c>
      <c r="G132" s="42">
        <v>0</v>
      </c>
      <c r="H132" s="42">
        <v>0</v>
      </c>
      <c r="I132" s="42">
        <v>2</v>
      </c>
      <c r="J132" s="42">
        <v>8</v>
      </c>
      <c r="K132" s="43"/>
      <c r="L132" s="42">
        <v>2.2999999999999998</v>
      </c>
    </row>
    <row r="133" spans="1:12">
      <c r="A133" s="21"/>
      <c r="B133" s="7"/>
      <c r="C133" s="8"/>
      <c r="D133" s="9"/>
      <c r="E133" s="41" t="s">
        <v>54</v>
      </c>
      <c r="F133" s="42">
        <v>150</v>
      </c>
      <c r="G133" s="42">
        <v>1</v>
      </c>
      <c r="H133" s="42">
        <v>0</v>
      </c>
      <c r="I133" s="42">
        <v>8</v>
      </c>
      <c r="J133" s="42">
        <v>38</v>
      </c>
      <c r="K133" s="43"/>
      <c r="L133" s="42">
        <v>8.6</v>
      </c>
    </row>
    <row r="134" spans="1:12">
      <c r="A134" s="22"/>
      <c r="B134" s="13"/>
      <c r="C134" s="14"/>
      <c r="D134" s="54" t="s">
        <v>32</v>
      </c>
      <c r="E134" s="44"/>
      <c r="F134" s="56">
        <f>SUM(F127:F133)</f>
        <v>775</v>
      </c>
      <c r="G134" s="56">
        <f t="shared" ref="G134:J134" si="58">SUM(G127:G133)</f>
        <v>28.630000000000003</v>
      </c>
      <c r="H134" s="56">
        <f t="shared" si="58"/>
        <v>39.4</v>
      </c>
      <c r="I134" s="56">
        <f t="shared" si="58"/>
        <v>133.76</v>
      </c>
      <c r="J134" s="56">
        <f t="shared" si="58"/>
        <v>718.56</v>
      </c>
      <c r="K134" s="57"/>
      <c r="L134" s="56">
        <f t="shared" ref="L134" si="59">SUM(L127:L133)</f>
        <v>60.499999999999993</v>
      </c>
    </row>
    <row r="135" spans="1:12">
      <c r="A135" s="17">
        <f>A127</f>
        <v>2</v>
      </c>
      <c r="B135" s="17">
        <f>B127</f>
        <v>2</v>
      </c>
      <c r="C135" s="18" t="s">
        <v>24</v>
      </c>
      <c r="D135" s="11" t="s">
        <v>25</v>
      </c>
      <c r="E135" s="51"/>
      <c r="F135" s="52"/>
      <c r="G135" s="52"/>
      <c r="H135" s="52"/>
      <c r="I135" s="52"/>
      <c r="J135" s="52"/>
      <c r="K135" s="53"/>
      <c r="L135" s="42"/>
    </row>
    <row r="136" spans="1:12">
      <c r="A136" s="21"/>
      <c r="B136" s="7"/>
      <c r="C136" s="8"/>
      <c r="D136" s="11" t="s">
        <v>26</v>
      </c>
      <c r="E136" s="41" t="s">
        <v>66</v>
      </c>
      <c r="F136" s="42" t="s">
        <v>56</v>
      </c>
      <c r="G136" s="42">
        <v>2</v>
      </c>
      <c r="H136" s="42">
        <v>4</v>
      </c>
      <c r="I136" s="42">
        <v>7</v>
      </c>
      <c r="J136" s="42">
        <v>71</v>
      </c>
      <c r="K136" s="43">
        <v>52</v>
      </c>
      <c r="L136" s="42">
        <v>5.03</v>
      </c>
    </row>
    <row r="137" spans="1:12">
      <c r="A137" s="21"/>
      <c r="B137" s="7"/>
      <c r="C137" s="8"/>
      <c r="D137" s="11" t="s">
        <v>27</v>
      </c>
      <c r="E137" s="60" t="s">
        <v>79</v>
      </c>
      <c r="F137" s="61">
        <v>90</v>
      </c>
      <c r="G137" s="61">
        <v>15.63</v>
      </c>
      <c r="H137" s="61">
        <v>14.4</v>
      </c>
      <c r="I137" s="61">
        <v>16.760000000000002</v>
      </c>
      <c r="J137" s="61">
        <v>261.56</v>
      </c>
      <c r="K137" s="62">
        <v>416</v>
      </c>
      <c r="L137" s="42">
        <v>28.69</v>
      </c>
    </row>
    <row r="138" spans="1:12">
      <c r="A138" s="21"/>
      <c r="B138" s="7"/>
      <c r="C138" s="8"/>
      <c r="D138" s="11" t="s">
        <v>28</v>
      </c>
      <c r="E138" s="41" t="s">
        <v>52</v>
      </c>
      <c r="F138" s="42">
        <v>150</v>
      </c>
      <c r="G138" s="42">
        <v>4</v>
      </c>
      <c r="H138" s="42">
        <v>4</v>
      </c>
      <c r="I138" s="42">
        <v>38</v>
      </c>
      <c r="J138" s="42">
        <v>201</v>
      </c>
      <c r="K138" s="43">
        <v>465</v>
      </c>
      <c r="L138" s="42">
        <v>9.27</v>
      </c>
    </row>
    <row r="139" spans="1:12">
      <c r="A139" s="21"/>
      <c r="B139" s="7"/>
      <c r="C139" s="8"/>
      <c r="D139" s="11" t="s">
        <v>29</v>
      </c>
      <c r="E139" s="41" t="s">
        <v>80</v>
      </c>
      <c r="F139" s="42">
        <v>200</v>
      </c>
      <c r="G139" s="42">
        <v>0</v>
      </c>
      <c r="H139" s="42">
        <v>0</v>
      </c>
      <c r="I139" s="42">
        <v>24</v>
      </c>
      <c r="J139" s="42">
        <v>96</v>
      </c>
      <c r="K139" s="43">
        <v>283</v>
      </c>
      <c r="L139" s="42">
        <v>4.09</v>
      </c>
    </row>
    <row r="140" spans="1:12">
      <c r="A140" s="21"/>
      <c r="B140" s="7"/>
      <c r="C140" s="8"/>
      <c r="D140" s="11" t="s">
        <v>30</v>
      </c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21"/>
      <c r="B141" s="7"/>
      <c r="C141" s="8"/>
      <c r="D141" s="11" t="s">
        <v>31</v>
      </c>
      <c r="E141" s="41" t="s">
        <v>46</v>
      </c>
      <c r="F141" s="42">
        <v>25</v>
      </c>
      <c r="G141" s="42">
        <v>2</v>
      </c>
      <c r="H141" s="42">
        <v>0</v>
      </c>
      <c r="I141" s="42">
        <v>15</v>
      </c>
      <c r="J141" s="42">
        <v>71</v>
      </c>
      <c r="K141" s="43"/>
      <c r="L141" s="42">
        <v>1.72</v>
      </c>
    </row>
    <row r="142" spans="1:12">
      <c r="A142" s="21"/>
      <c r="B142" s="7"/>
      <c r="C142" s="8"/>
      <c r="D142" s="11"/>
      <c r="E142" s="41" t="s">
        <v>47</v>
      </c>
      <c r="F142" s="42">
        <v>100</v>
      </c>
      <c r="G142" s="42">
        <v>6</v>
      </c>
      <c r="H142" s="42">
        <v>21</v>
      </c>
      <c r="I142" s="42">
        <v>30</v>
      </c>
      <c r="J142" s="42">
        <v>43</v>
      </c>
      <c r="K142" s="43"/>
      <c r="L142" s="42">
        <v>5.83</v>
      </c>
    </row>
    <row r="143" spans="1:12">
      <c r="A143" s="21"/>
      <c r="B143" s="7"/>
      <c r="C143" s="8"/>
      <c r="D143" s="9"/>
      <c r="E143" s="41" t="s">
        <v>75</v>
      </c>
      <c r="F143" s="42">
        <v>60</v>
      </c>
      <c r="G143" s="42">
        <v>0</v>
      </c>
      <c r="H143" s="42">
        <v>0</v>
      </c>
      <c r="I143" s="42">
        <v>2</v>
      </c>
      <c r="J143" s="42">
        <v>8</v>
      </c>
      <c r="K143" s="43"/>
      <c r="L143" s="42">
        <v>2.2999999999999998</v>
      </c>
    </row>
    <row r="144" spans="1:12">
      <c r="A144" s="21"/>
      <c r="B144" s="7"/>
      <c r="C144" s="8"/>
      <c r="D144" s="9"/>
      <c r="E144" s="41" t="s">
        <v>54</v>
      </c>
      <c r="F144" s="42">
        <v>150</v>
      </c>
      <c r="G144" s="42">
        <v>1</v>
      </c>
      <c r="H144" s="42">
        <v>0</v>
      </c>
      <c r="I144" s="42">
        <v>8</v>
      </c>
      <c r="J144" s="42">
        <v>38</v>
      </c>
      <c r="K144" s="43"/>
      <c r="L144" s="42">
        <v>8.6</v>
      </c>
    </row>
    <row r="145" spans="1:12">
      <c r="A145" s="22"/>
      <c r="B145" s="13"/>
      <c r="C145" s="14"/>
      <c r="D145" s="15" t="s">
        <v>32</v>
      </c>
      <c r="E145" s="55"/>
      <c r="F145" s="56">
        <f>SUM(F135:F144)</f>
        <v>775</v>
      </c>
      <c r="G145" s="56">
        <f>SUM(G135:G144)</f>
        <v>30.630000000000003</v>
      </c>
      <c r="H145" s="56">
        <f>SUM(H135:H144)</f>
        <v>43.4</v>
      </c>
      <c r="I145" s="56">
        <f>SUM(I135:I144)</f>
        <v>140.76</v>
      </c>
      <c r="J145" s="56">
        <f>SUM(J135:J144)</f>
        <v>789.56</v>
      </c>
      <c r="K145" s="57"/>
      <c r="L145" s="56">
        <f t="shared" ref="L145" si="60">SUM(L135:L144)</f>
        <v>65.529999999999987</v>
      </c>
    </row>
    <row r="146" spans="1:12">
      <c r="A146" s="23">
        <f>A127</f>
        <v>2</v>
      </c>
      <c r="B146" s="23">
        <f>B127</f>
        <v>2</v>
      </c>
      <c r="C146" s="67" t="s">
        <v>4</v>
      </c>
      <c r="D146" s="68"/>
      <c r="E146" s="59"/>
      <c r="F146" s="58">
        <f>F134+F145</f>
        <v>1550</v>
      </c>
      <c r="G146" s="58">
        <f t="shared" ref="G146" si="61">G134+G145</f>
        <v>59.260000000000005</v>
      </c>
      <c r="H146" s="58">
        <f t="shared" ref="H146" si="62">H134+H145</f>
        <v>82.8</v>
      </c>
      <c r="I146" s="58">
        <f t="shared" ref="I146" si="63">I134+I145</f>
        <v>274.52</v>
      </c>
      <c r="J146" s="58">
        <f t="shared" ref="J146:L146" si="64">J134+J145</f>
        <v>1508.12</v>
      </c>
      <c r="K146" s="58"/>
      <c r="L146" s="58">
        <f t="shared" si="64"/>
        <v>126.02999999999997</v>
      </c>
    </row>
    <row r="147" spans="1:12">
      <c r="A147" s="2">
        <v>2</v>
      </c>
      <c r="B147" s="3">
        <v>3</v>
      </c>
      <c r="C147" s="4" t="s">
        <v>19</v>
      </c>
      <c r="D147" s="5" t="s">
        <v>20</v>
      </c>
      <c r="E147" s="38" t="s">
        <v>73</v>
      </c>
      <c r="F147" s="39">
        <v>90</v>
      </c>
      <c r="G147" s="39">
        <v>3.6</v>
      </c>
      <c r="H147" s="39">
        <v>9.6</v>
      </c>
      <c r="I147" s="39">
        <v>8.4</v>
      </c>
      <c r="J147" s="39">
        <v>136.80000000000001</v>
      </c>
      <c r="K147" s="40">
        <v>413</v>
      </c>
      <c r="L147" s="39">
        <v>28.69</v>
      </c>
    </row>
    <row r="148" spans="1:12">
      <c r="A148" s="6"/>
      <c r="B148" s="7"/>
      <c r="C148" s="8"/>
      <c r="D148" s="9"/>
      <c r="E148" s="41" t="s">
        <v>81</v>
      </c>
      <c r="F148" s="42">
        <v>150</v>
      </c>
      <c r="G148" s="42">
        <v>3</v>
      </c>
      <c r="H148" s="42">
        <v>6</v>
      </c>
      <c r="I148" s="42">
        <v>19</v>
      </c>
      <c r="J148" s="42">
        <v>150</v>
      </c>
      <c r="K148" s="43">
        <v>520</v>
      </c>
      <c r="L148" s="42">
        <v>9.52</v>
      </c>
    </row>
    <row r="149" spans="1:12">
      <c r="A149" s="6"/>
      <c r="B149" s="7"/>
      <c r="C149" s="8"/>
      <c r="D149" s="11" t="s">
        <v>21</v>
      </c>
      <c r="E149" s="41" t="s">
        <v>53</v>
      </c>
      <c r="F149" s="42">
        <v>200</v>
      </c>
      <c r="G149" s="42">
        <v>0</v>
      </c>
      <c r="H149" s="42">
        <v>0</v>
      </c>
      <c r="I149" s="42">
        <v>17</v>
      </c>
      <c r="J149" s="42">
        <v>68</v>
      </c>
      <c r="K149" s="43">
        <v>585</v>
      </c>
      <c r="L149" s="42">
        <v>5.51</v>
      </c>
    </row>
    <row r="150" spans="1:12" ht="15.75" customHeight="1">
      <c r="A150" s="6"/>
      <c r="B150" s="7"/>
      <c r="C150" s="8"/>
      <c r="D150" s="11" t="s">
        <v>22</v>
      </c>
      <c r="E150" s="41" t="s">
        <v>71</v>
      </c>
      <c r="F150" s="42">
        <v>22</v>
      </c>
      <c r="G150" s="42">
        <v>4</v>
      </c>
      <c r="H150" s="42">
        <v>0</v>
      </c>
      <c r="I150" s="42">
        <v>30</v>
      </c>
      <c r="J150" s="42">
        <v>142</v>
      </c>
      <c r="K150" s="43"/>
      <c r="L150" s="42">
        <v>1.72</v>
      </c>
    </row>
    <row r="151" spans="1:12">
      <c r="A151" s="6"/>
      <c r="B151" s="7"/>
      <c r="C151" s="8"/>
      <c r="D151" s="11" t="s">
        <v>23</v>
      </c>
      <c r="E151" s="41" t="s">
        <v>47</v>
      </c>
      <c r="F151" s="42">
        <v>100</v>
      </c>
      <c r="G151" s="42">
        <v>1</v>
      </c>
      <c r="H151" s="42">
        <v>0</v>
      </c>
      <c r="I151" s="42">
        <v>8</v>
      </c>
      <c r="J151" s="42">
        <v>38</v>
      </c>
      <c r="K151" s="43"/>
      <c r="L151" s="42">
        <v>8.83</v>
      </c>
    </row>
    <row r="152" spans="1:12">
      <c r="A152" s="6"/>
      <c r="B152" s="7"/>
      <c r="C152" s="8"/>
      <c r="D152" s="9"/>
      <c r="E152" s="41" t="s">
        <v>60</v>
      </c>
      <c r="F152" s="42">
        <v>60</v>
      </c>
      <c r="G152" s="42">
        <v>1</v>
      </c>
      <c r="H152" s="42">
        <v>0</v>
      </c>
      <c r="I152" s="42">
        <v>2</v>
      </c>
      <c r="J152" s="42">
        <v>14</v>
      </c>
      <c r="K152" s="43"/>
      <c r="L152" s="42">
        <v>2.98</v>
      </c>
    </row>
    <row r="153" spans="1:12">
      <c r="A153" s="6"/>
      <c r="B153" s="7"/>
      <c r="C153" s="8"/>
      <c r="D153" s="9"/>
      <c r="E153" s="41" t="s">
        <v>63</v>
      </c>
      <c r="F153" s="42">
        <v>5</v>
      </c>
      <c r="G153" s="42">
        <v>0</v>
      </c>
      <c r="H153" s="42">
        <v>4.2</v>
      </c>
      <c r="I153" s="42">
        <v>0</v>
      </c>
      <c r="J153" s="42">
        <v>37</v>
      </c>
      <c r="K153" s="43"/>
      <c r="L153" s="42">
        <v>3.25</v>
      </c>
    </row>
    <row r="154" spans="1:12">
      <c r="A154" s="12"/>
      <c r="B154" s="13"/>
      <c r="C154" s="14"/>
      <c r="D154" s="54" t="s">
        <v>32</v>
      </c>
      <c r="E154" s="55"/>
      <c r="F154" s="56">
        <f>SUM(F147:F153)</f>
        <v>627</v>
      </c>
      <c r="G154" s="56">
        <f t="shared" ref="G154:J154" si="65">SUM(G147:G153)</f>
        <v>12.6</v>
      </c>
      <c r="H154" s="56">
        <f t="shared" si="65"/>
        <v>19.8</v>
      </c>
      <c r="I154" s="56">
        <f t="shared" si="65"/>
        <v>84.4</v>
      </c>
      <c r="J154" s="56">
        <f t="shared" si="65"/>
        <v>585.79999999999995</v>
      </c>
      <c r="K154" s="57"/>
      <c r="L154" s="56">
        <f t="shared" ref="L154" si="66">SUM(L147:L153)</f>
        <v>60.499999999999993</v>
      </c>
    </row>
    <row r="155" spans="1:12">
      <c r="A155" s="16">
        <f>A147</f>
        <v>2</v>
      </c>
      <c r="B155" s="17">
        <f>B147</f>
        <v>3</v>
      </c>
      <c r="C155" s="18" t="s">
        <v>24</v>
      </c>
      <c r="D155" s="11" t="s">
        <v>25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6"/>
      <c r="B156" s="7"/>
      <c r="C156" s="8"/>
      <c r="D156" s="11" t="s">
        <v>26</v>
      </c>
      <c r="E156" s="51" t="s">
        <v>82</v>
      </c>
      <c r="F156" s="52" t="s">
        <v>56</v>
      </c>
      <c r="G156" s="52">
        <v>2</v>
      </c>
      <c r="H156" s="52">
        <v>6</v>
      </c>
      <c r="I156" s="52">
        <v>14</v>
      </c>
      <c r="J156" s="52">
        <v>123</v>
      </c>
      <c r="K156" s="53">
        <v>57</v>
      </c>
      <c r="L156" s="42">
        <v>5.03</v>
      </c>
    </row>
    <row r="157" spans="1:12">
      <c r="A157" s="6"/>
      <c r="B157" s="7"/>
      <c r="C157" s="8"/>
      <c r="D157" s="11" t="s">
        <v>27</v>
      </c>
      <c r="E157" s="41" t="s">
        <v>73</v>
      </c>
      <c r="F157" s="42">
        <v>90</v>
      </c>
      <c r="G157" s="42">
        <v>3.6</v>
      </c>
      <c r="H157" s="42">
        <v>9.6</v>
      </c>
      <c r="I157" s="42">
        <v>8.4</v>
      </c>
      <c r="J157" s="42">
        <v>136.80000000000001</v>
      </c>
      <c r="K157" s="43">
        <v>413</v>
      </c>
      <c r="L157" s="42">
        <v>28.69</v>
      </c>
    </row>
    <row r="158" spans="1:12">
      <c r="A158" s="6"/>
      <c r="B158" s="7"/>
      <c r="C158" s="8"/>
      <c r="D158" s="11" t="s">
        <v>28</v>
      </c>
      <c r="E158" s="41" t="s">
        <v>81</v>
      </c>
      <c r="F158" s="42">
        <v>150</v>
      </c>
      <c r="G158" s="42">
        <v>3</v>
      </c>
      <c r="H158" s="42">
        <v>6</v>
      </c>
      <c r="I158" s="42">
        <v>19</v>
      </c>
      <c r="J158" s="42">
        <v>150</v>
      </c>
      <c r="K158" s="43">
        <v>520</v>
      </c>
      <c r="L158" s="42">
        <v>9.52</v>
      </c>
    </row>
    <row r="159" spans="1:12">
      <c r="A159" s="6"/>
      <c r="B159" s="7"/>
      <c r="C159" s="8"/>
      <c r="D159" s="11" t="s">
        <v>29</v>
      </c>
      <c r="E159" s="41" t="s">
        <v>53</v>
      </c>
      <c r="F159" s="42">
        <v>200</v>
      </c>
      <c r="G159" s="42">
        <v>0</v>
      </c>
      <c r="H159" s="42">
        <v>0</v>
      </c>
      <c r="I159" s="42">
        <v>17</v>
      </c>
      <c r="J159" s="42">
        <v>68</v>
      </c>
      <c r="K159" s="43">
        <v>585</v>
      </c>
      <c r="L159" s="42">
        <v>5.51</v>
      </c>
    </row>
    <row r="160" spans="1:12">
      <c r="A160" s="6"/>
      <c r="B160" s="7"/>
      <c r="C160" s="8"/>
      <c r="D160" s="11" t="s">
        <v>30</v>
      </c>
      <c r="E160" s="41" t="s">
        <v>71</v>
      </c>
      <c r="F160" s="42">
        <v>22</v>
      </c>
      <c r="G160" s="42">
        <v>4</v>
      </c>
      <c r="H160" s="42">
        <v>0</v>
      </c>
      <c r="I160" s="42">
        <v>30</v>
      </c>
      <c r="J160" s="42">
        <v>142</v>
      </c>
      <c r="K160" s="43"/>
      <c r="L160" s="42">
        <v>1.72</v>
      </c>
    </row>
    <row r="161" spans="1:12">
      <c r="A161" s="6"/>
      <c r="B161" s="7"/>
      <c r="C161" s="8"/>
      <c r="D161" s="11" t="s">
        <v>31</v>
      </c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6"/>
      <c r="B162" s="7"/>
      <c r="C162" s="8"/>
      <c r="D162" s="9"/>
      <c r="E162" s="41" t="s">
        <v>47</v>
      </c>
      <c r="F162" s="42">
        <v>100</v>
      </c>
      <c r="G162" s="42">
        <v>1</v>
      </c>
      <c r="H162" s="42">
        <v>0</v>
      </c>
      <c r="I162" s="42">
        <v>8</v>
      </c>
      <c r="J162" s="42">
        <v>38</v>
      </c>
      <c r="K162" s="43"/>
      <c r="L162" s="42">
        <v>8.83</v>
      </c>
    </row>
    <row r="163" spans="1:12">
      <c r="A163" s="6"/>
      <c r="B163" s="7"/>
      <c r="C163" s="8"/>
      <c r="D163" s="9"/>
      <c r="E163" s="41" t="s">
        <v>60</v>
      </c>
      <c r="F163" s="42">
        <v>60</v>
      </c>
      <c r="G163" s="42">
        <v>1</v>
      </c>
      <c r="H163" s="42">
        <v>0</v>
      </c>
      <c r="I163" s="42">
        <v>2</v>
      </c>
      <c r="J163" s="42">
        <v>14</v>
      </c>
      <c r="K163" s="43"/>
      <c r="L163" s="42">
        <v>2.98</v>
      </c>
    </row>
    <row r="164" spans="1:12">
      <c r="A164" s="6"/>
      <c r="B164" s="7"/>
      <c r="C164" s="8"/>
      <c r="D164" s="9"/>
      <c r="E164" s="41" t="s">
        <v>63</v>
      </c>
      <c r="F164" s="42">
        <v>5</v>
      </c>
      <c r="G164" s="42">
        <v>0</v>
      </c>
      <c r="H164" s="42">
        <v>4.2</v>
      </c>
      <c r="I164" s="42">
        <v>0</v>
      </c>
      <c r="J164" s="42">
        <v>37</v>
      </c>
      <c r="K164" s="43"/>
      <c r="L164" s="42">
        <v>3.25</v>
      </c>
    </row>
    <row r="165" spans="1:12">
      <c r="A165" s="12"/>
      <c r="B165" s="13"/>
      <c r="C165" s="14"/>
      <c r="D165" s="15" t="s">
        <v>32</v>
      </c>
      <c r="E165" s="44"/>
      <c r="F165" s="56">
        <f>SUM(F155:F164)</f>
        <v>627</v>
      </c>
      <c r="G165" s="56">
        <f t="shared" ref="G165:J165" si="67">SUM(G155:G164)</f>
        <v>14.6</v>
      </c>
      <c r="H165" s="56">
        <f t="shared" si="67"/>
        <v>25.8</v>
      </c>
      <c r="I165" s="56">
        <f t="shared" si="67"/>
        <v>98.4</v>
      </c>
      <c r="J165" s="56">
        <f t="shared" si="67"/>
        <v>708.8</v>
      </c>
      <c r="K165" s="57"/>
      <c r="L165" s="56">
        <f t="shared" ref="L165" si="68">SUM(L155:L164)</f>
        <v>65.529999999999987</v>
      </c>
    </row>
    <row r="166" spans="1:12">
      <c r="A166" s="19">
        <f>A147</f>
        <v>2</v>
      </c>
      <c r="B166" s="20">
        <f>B147</f>
        <v>3</v>
      </c>
      <c r="C166" s="67" t="s">
        <v>4</v>
      </c>
      <c r="D166" s="68"/>
      <c r="E166" s="47"/>
      <c r="F166" s="58">
        <f>F154+F165</f>
        <v>1254</v>
      </c>
      <c r="G166" s="58">
        <f t="shared" ref="G166" si="69">G154+G165</f>
        <v>27.2</v>
      </c>
      <c r="H166" s="58">
        <f t="shared" ref="H166" si="70">H154+H165</f>
        <v>45.6</v>
      </c>
      <c r="I166" s="58">
        <f t="shared" ref="I166" si="71">I154+I165</f>
        <v>182.8</v>
      </c>
      <c r="J166" s="58">
        <f t="shared" ref="J166:L166" si="72">J154+J165</f>
        <v>1294.5999999999999</v>
      </c>
      <c r="K166" s="58"/>
      <c r="L166" s="58">
        <f t="shared" si="72"/>
        <v>126.02999999999997</v>
      </c>
    </row>
    <row r="167" spans="1:12">
      <c r="A167" s="2">
        <v>2</v>
      </c>
      <c r="B167" s="3">
        <v>4</v>
      </c>
      <c r="C167" s="4" t="s">
        <v>19</v>
      </c>
      <c r="D167" s="5" t="s">
        <v>20</v>
      </c>
      <c r="E167" s="38" t="s">
        <v>83</v>
      </c>
      <c r="F167" s="39" t="s">
        <v>51</v>
      </c>
      <c r="G167" s="39">
        <v>8.7799999999999994</v>
      </c>
      <c r="H167" s="39">
        <v>11.8</v>
      </c>
      <c r="I167" s="39">
        <v>9.02</v>
      </c>
      <c r="J167" s="39">
        <v>178.87</v>
      </c>
      <c r="K167" s="40">
        <v>157</v>
      </c>
      <c r="L167" s="39">
        <v>24.21</v>
      </c>
    </row>
    <row r="168" spans="1:12">
      <c r="A168" s="6"/>
      <c r="B168" s="7"/>
      <c r="C168" s="8"/>
      <c r="D168" s="9"/>
      <c r="E168" s="41" t="s">
        <v>68</v>
      </c>
      <c r="F168" s="42">
        <v>150</v>
      </c>
      <c r="G168" s="42">
        <v>8</v>
      </c>
      <c r="H168" s="42">
        <v>5</v>
      </c>
      <c r="I168" s="42">
        <v>35</v>
      </c>
      <c r="J168" s="42">
        <v>223</v>
      </c>
      <c r="K168" s="43">
        <v>150</v>
      </c>
      <c r="L168" s="42">
        <v>7.09</v>
      </c>
    </row>
    <row r="169" spans="1:12">
      <c r="A169" s="6"/>
      <c r="B169" s="7"/>
      <c r="C169" s="8"/>
      <c r="D169" s="11" t="s">
        <v>21</v>
      </c>
      <c r="E169" s="41" t="s">
        <v>86</v>
      </c>
      <c r="F169" s="42">
        <v>200</v>
      </c>
      <c r="G169" s="42">
        <v>0</v>
      </c>
      <c r="H169" s="42">
        <v>0</v>
      </c>
      <c r="I169" s="42">
        <v>10</v>
      </c>
      <c r="J169" s="42">
        <v>41</v>
      </c>
      <c r="K169" s="43">
        <v>200</v>
      </c>
      <c r="L169" s="42">
        <v>1.94</v>
      </c>
    </row>
    <row r="170" spans="1:12">
      <c r="A170" s="6"/>
      <c r="B170" s="7"/>
      <c r="C170" s="8"/>
      <c r="D170" s="11" t="s">
        <v>22</v>
      </c>
      <c r="E170" s="41" t="s">
        <v>46</v>
      </c>
      <c r="F170" s="42">
        <v>25</v>
      </c>
      <c r="G170" s="42">
        <v>2</v>
      </c>
      <c r="H170" s="42">
        <v>0</v>
      </c>
      <c r="I170" s="42">
        <v>15</v>
      </c>
      <c r="J170" s="42">
        <v>71</v>
      </c>
      <c r="K170" s="43"/>
      <c r="L170" s="42">
        <v>1.72</v>
      </c>
    </row>
    <row r="171" spans="1:12">
      <c r="A171" s="6"/>
      <c r="B171" s="7"/>
      <c r="C171" s="8"/>
      <c r="D171" s="11" t="s">
        <v>23</v>
      </c>
      <c r="E171" s="41" t="s">
        <v>47</v>
      </c>
      <c r="F171" s="42">
        <v>100</v>
      </c>
      <c r="G171" s="42">
        <v>0</v>
      </c>
      <c r="H171" s="42">
        <v>0</v>
      </c>
      <c r="I171" s="42">
        <v>10</v>
      </c>
      <c r="J171" s="42">
        <v>47</v>
      </c>
      <c r="K171" s="43"/>
      <c r="L171" s="42">
        <v>8.83</v>
      </c>
    </row>
    <row r="172" spans="1:12">
      <c r="A172" s="6"/>
      <c r="B172" s="7"/>
      <c r="C172" s="8"/>
      <c r="D172" s="9"/>
      <c r="E172" s="41" t="s">
        <v>69</v>
      </c>
      <c r="F172" s="42">
        <v>20</v>
      </c>
      <c r="G172" s="42">
        <v>0</v>
      </c>
      <c r="H172" s="42">
        <v>0</v>
      </c>
      <c r="I172" s="42">
        <v>1</v>
      </c>
      <c r="J172" s="42">
        <v>7</v>
      </c>
      <c r="K172" s="43"/>
      <c r="L172" s="42">
        <v>3.96</v>
      </c>
    </row>
    <row r="173" spans="1:12">
      <c r="A173" s="6"/>
      <c r="B173" s="7"/>
      <c r="C173" s="8"/>
      <c r="D173" s="9"/>
      <c r="E173" s="41" t="s">
        <v>64</v>
      </c>
      <c r="F173" s="42">
        <v>30</v>
      </c>
      <c r="G173" s="42">
        <v>4</v>
      </c>
      <c r="H173" s="42">
        <v>0</v>
      </c>
      <c r="I173" s="42">
        <v>30</v>
      </c>
      <c r="J173" s="42">
        <v>142</v>
      </c>
      <c r="K173" s="43"/>
      <c r="L173" s="42">
        <v>2.95</v>
      </c>
    </row>
    <row r="174" spans="1:12">
      <c r="A174" s="6"/>
      <c r="B174" s="7"/>
      <c r="C174" s="8"/>
      <c r="D174" s="9"/>
      <c r="E174" s="41" t="s">
        <v>65</v>
      </c>
      <c r="F174" s="42">
        <v>20</v>
      </c>
      <c r="G174" s="42">
        <v>8</v>
      </c>
      <c r="H174" s="42">
        <v>8</v>
      </c>
      <c r="I174" s="42">
        <v>0</v>
      </c>
      <c r="J174" s="42">
        <v>57</v>
      </c>
      <c r="K174" s="43"/>
      <c r="L174" s="42">
        <v>9.8000000000000007</v>
      </c>
    </row>
    <row r="175" spans="1:12">
      <c r="A175" s="12"/>
      <c r="B175" s="13"/>
      <c r="C175" s="14"/>
      <c r="D175" s="15" t="s">
        <v>32</v>
      </c>
      <c r="E175" s="44"/>
      <c r="F175" s="45">
        <f>SUM(F167:F174)</f>
        <v>545</v>
      </c>
      <c r="G175" s="45">
        <f t="shared" ref="G175:J175" si="73">SUM(G167:G174)</f>
        <v>30.78</v>
      </c>
      <c r="H175" s="45">
        <f t="shared" si="73"/>
        <v>24.8</v>
      </c>
      <c r="I175" s="45">
        <f t="shared" si="73"/>
        <v>110.02</v>
      </c>
      <c r="J175" s="45">
        <f t="shared" si="73"/>
        <v>766.87</v>
      </c>
      <c r="K175" s="46"/>
      <c r="L175" s="45">
        <f t="shared" ref="L175" si="74">SUM(L167:L174)</f>
        <v>60.5</v>
      </c>
    </row>
    <row r="176" spans="1:12">
      <c r="A176" s="16">
        <f>A167</f>
        <v>2</v>
      </c>
      <c r="B176" s="17">
        <f>B167</f>
        <v>4</v>
      </c>
      <c r="C176" s="18" t="s">
        <v>24</v>
      </c>
      <c r="D176" s="11" t="s">
        <v>25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6"/>
      <c r="B177" s="7"/>
      <c r="C177" s="8"/>
      <c r="D177" s="11" t="s">
        <v>26</v>
      </c>
      <c r="E177" s="51" t="s">
        <v>77</v>
      </c>
      <c r="F177" s="52" t="s">
        <v>56</v>
      </c>
      <c r="G177" s="52">
        <v>2</v>
      </c>
      <c r="H177" s="52">
        <v>5</v>
      </c>
      <c r="I177" s="52">
        <v>12</v>
      </c>
      <c r="J177" s="52">
        <v>113</v>
      </c>
      <c r="K177" s="53">
        <v>54</v>
      </c>
      <c r="L177" s="42">
        <v>5.03</v>
      </c>
    </row>
    <row r="178" spans="1:12">
      <c r="A178" s="6"/>
      <c r="B178" s="7"/>
      <c r="C178" s="8"/>
      <c r="D178" s="11" t="s">
        <v>27</v>
      </c>
      <c r="E178" s="41" t="s">
        <v>83</v>
      </c>
      <c r="F178" s="42" t="s">
        <v>51</v>
      </c>
      <c r="G178" s="42">
        <v>8.7799999999999994</v>
      </c>
      <c r="H178" s="42">
        <v>11.8</v>
      </c>
      <c r="I178" s="42">
        <v>9.02</v>
      </c>
      <c r="J178" s="42">
        <v>178.87</v>
      </c>
      <c r="K178" s="43">
        <v>157</v>
      </c>
      <c r="L178" s="42">
        <v>24.21</v>
      </c>
    </row>
    <row r="179" spans="1:12">
      <c r="A179" s="6"/>
      <c r="B179" s="7"/>
      <c r="C179" s="8"/>
      <c r="D179" s="11" t="s">
        <v>28</v>
      </c>
      <c r="E179" s="41" t="s">
        <v>68</v>
      </c>
      <c r="F179" s="42">
        <v>150</v>
      </c>
      <c r="G179" s="42">
        <v>8</v>
      </c>
      <c r="H179" s="42">
        <v>5</v>
      </c>
      <c r="I179" s="42">
        <v>35</v>
      </c>
      <c r="J179" s="42">
        <v>223</v>
      </c>
      <c r="K179" s="43">
        <v>150</v>
      </c>
      <c r="L179" s="42">
        <v>7.09</v>
      </c>
    </row>
    <row r="180" spans="1:12">
      <c r="A180" s="6"/>
      <c r="B180" s="7"/>
      <c r="C180" s="8"/>
      <c r="D180" s="11" t="s">
        <v>29</v>
      </c>
      <c r="E180" s="41" t="s">
        <v>86</v>
      </c>
      <c r="F180" s="42">
        <v>200</v>
      </c>
      <c r="G180" s="42">
        <v>0</v>
      </c>
      <c r="H180" s="42">
        <v>0</v>
      </c>
      <c r="I180" s="42">
        <v>10</v>
      </c>
      <c r="J180" s="42">
        <v>41</v>
      </c>
      <c r="K180" s="43">
        <v>200</v>
      </c>
      <c r="L180" s="42">
        <v>1.94</v>
      </c>
    </row>
    <row r="181" spans="1:12">
      <c r="A181" s="6"/>
      <c r="B181" s="7"/>
      <c r="C181" s="8"/>
      <c r="D181" s="11" t="s">
        <v>30</v>
      </c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6"/>
      <c r="B182" s="7"/>
      <c r="C182" s="8"/>
      <c r="D182" s="11" t="s">
        <v>31</v>
      </c>
      <c r="E182" s="41" t="s">
        <v>46</v>
      </c>
      <c r="F182" s="42">
        <v>25</v>
      </c>
      <c r="G182" s="42">
        <v>2</v>
      </c>
      <c r="H182" s="42">
        <v>0</v>
      </c>
      <c r="I182" s="42">
        <v>15</v>
      </c>
      <c r="J182" s="42">
        <v>71</v>
      </c>
      <c r="K182" s="43"/>
      <c r="L182" s="42">
        <v>1.72</v>
      </c>
    </row>
    <row r="183" spans="1:12">
      <c r="A183" s="6"/>
      <c r="B183" s="7"/>
      <c r="C183" s="8"/>
      <c r="D183" s="9"/>
      <c r="E183" s="41" t="s">
        <v>47</v>
      </c>
      <c r="F183" s="42">
        <v>100</v>
      </c>
      <c r="G183" s="42">
        <v>0</v>
      </c>
      <c r="H183" s="42">
        <v>0</v>
      </c>
      <c r="I183" s="42">
        <v>10</v>
      </c>
      <c r="J183" s="42">
        <v>47</v>
      </c>
      <c r="K183" s="43"/>
      <c r="L183" s="42">
        <v>8.83</v>
      </c>
    </row>
    <row r="184" spans="1:12">
      <c r="A184" s="6"/>
      <c r="B184" s="7"/>
      <c r="C184" s="8"/>
      <c r="D184" s="9"/>
      <c r="E184" s="41" t="s">
        <v>69</v>
      </c>
      <c r="F184" s="42">
        <v>20</v>
      </c>
      <c r="G184" s="42">
        <v>0</v>
      </c>
      <c r="H184" s="42">
        <v>0</v>
      </c>
      <c r="I184" s="42">
        <v>1</v>
      </c>
      <c r="J184" s="42">
        <v>7</v>
      </c>
      <c r="K184" s="43"/>
      <c r="L184" s="42">
        <v>3.96</v>
      </c>
    </row>
    <row r="185" spans="1:12">
      <c r="A185" s="6"/>
      <c r="B185" s="7"/>
      <c r="C185" s="8"/>
      <c r="D185" s="9"/>
      <c r="E185" s="41" t="s">
        <v>64</v>
      </c>
      <c r="F185" s="42">
        <v>30</v>
      </c>
      <c r="G185" s="42">
        <v>4</v>
      </c>
      <c r="H185" s="42">
        <v>0</v>
      </c>
      <c r="I185" s="42">
        <v>30</v>
      </c>
      <c r="J185" s="42">
        <v>142</v>
      </c>
      <c r="K185" s="43"/>
      <c r="L185" s="42">
        <v>2.95</v>
      </c>
    </row>
    <row r="186" spans="1:12">
      <c r="A186" s="6"/>
      <c r="B186" s="7"/>
      <c r="C186" s="8"/>
      <c r="D186" s="9"/>
      <c r="E186" s="41" t="s">
        <v>65</v>
      </c>
      <c r="F186" s="42">
        <v>20</v>
      </c>
      <c r="G186" s="42">
        <v>8</v>
      </c>
      <c r="H186" s="42">
        <v>8</v>
      </c>
      <c r="I186" s="42">
        <v>0</v>
      </c>
      <c r="J186" s="42">
        <v>57</v>
      </c>
      <c r="K186" s="43"/>
      <c r="L186" s="42">
        <v>9.8000000000000007</v>
      </c>
    </row>
    <row r="187" spans="1:12">
      <c r="A187" s="12"/>
      <c r="B187" s="13"/>
      <c r="C187" s="14"/>
      <c r="D187" s="15" t="s">
        <v>32</v>
      </c>
      <c r="E187" s="55"/>
      <c r="F187" s="56">
        <f>SUM(F176:F186)</f>
        <v>545</v>
      </c>
      <c r="G187" s="56">
        <f t="shared" ref="G187:J187" si="75">SUM(G176:G186)</f>
        <v>32.78</v>
      </c>
      <c r="H187" s="56">
        <f t="shared" si="75"/>
        <v>29.8</v>
      </c>
      <c r="I187" s="56">
        <f t="shared" si="75"/>
        <v>122.02</v>
      </c>
      <c r="J187" s="56">
        <f t="shared" si="75"/>
        <v>879.87</v>
      </c>
      <c r="K187" s="57"/>
      <c r="L187" s="56">
        <f t="shared" ref="L187" si="76">SUM(L176:L186)</f>
        <v>65.53</v>
      </c>
    </row>
    <row r="188" spans="1:12">
      <c r="A188" s="19">
        <f>A167</f>
        <v>2</v>
      </c>
      <c r="B188" s="20">
        <f>B167</f>
        <v>4</v>
      </c>
      <c r="C188" s="67" t="s">
        <v>4</v>
      </c>
      <c r="D188" s="68"/>
      <c r="E188" s="59"/>
      <c r="F188" s="58">
        <f>F175+F187</f>
        <v>1090</v>
      </c>
      <c r="G188" s="58">
        <f t="shared" ref="G188" si="77">G175+G187</f>
        <v>63.56</v>
      </c>
      <c r="H188" s="58">
        <f t="shared" ref="H188" si="78">H175+H187</f>
        <v>54.6</v>
      </c>
      <c r="I188" s="58">
        <f t="shared" ref="I188" si="79">I175+I187</f>
        <v>232.04</v>
      </c>
      <c r="J188" s="58">
        <f t="shared" ref="J188:L188" si="80">J175+J187</f>
        <v>1646.74</v>
      </c>
      <c r="K188" s="58"/>
      <c r="L188" s="58">
        <f t="shared" si="80"/>
        <v>126.03</v>
      </c>
    </row>
    <row r="189" spans="1:12">
      <c r="A189" s="2">
        <v>2</v>
      </c>
      <c r="B189" s="3">
        <v>5</v>
      </c>
      <c r="C189" s="4" t="s">
        <v>19</v>
      </c>
      <c r="D189" s="5" t="s">
        <v>20</v>
      </c>
      <c r="E189" s="38" t="s">
        <v>84</v>
      </c>
      <c r="F189" s="39">
        <v>240</v>
      </c>
      <c r="G189" s="39">
        <v>23</v>
      </c>
      <c r="H189" s="39">
        <v>25</v>
      </c>
      <c r="I189" s="39">
        <v>41</v>
      </c>
      <c r="J189" s="39">
        <v>480</v>
      </c>
      <c r="K189" s="40">
        <v>122</v>
      </c>
      <c r="L189" s="39">
        <v>38.049999999999997</v>
      </c>
    </row>
    <row r="190" spans="1:12">
      <c r="A190" s="6"/>
      <c r="B190" s="7"/>
      <c r="C190" s="8"/>
      <c r="D190" s="9"/>
      <c r="E190" s="41" t="s">
        <v>75</v>
      </c>
      <c r="F190" s="42">
        <v>60</v>
      </c>
      <c r="G190" s="42">
        <v>0</v>
      </c>
      <c r="H190" s="42">
        <v>0</v>
      </c>
      <c r="I190" s="42">
        <v>2</v>
      </c>
      <c r="J190" s="42">
        <v>8</v>
      </c>
      <c r="K190" s="43"/>
      <c r="L190" s="42">
        <v>2.2999999999999998</v>
      </c>
    </row>
    <row r="191" spans="1:12">
      <c r="A191" s="6"/>
      <c r="B191" s="7"/>
      <c r="C191" s="8"/>
      <c r="D191" s="11" t="s">
        <v>21</v>
      </c>
      <c r="E191" s="41" t="s">
        <v>76</v>
      </c>
      <c r="F191" s="42">
        <v>200</v>
      </c>
      <c r="G191" s="42">
        <v>1</v>
      </c>
      <c r="H191" s="42">
        <v>0</v>
      </c>
      <c r="I191" s="42">
        <v>20</v>
      </c>
      <c r="J191" s="42">
        <v>92</v>
      </c>
      <c r="K191" s="43"/>
      <c r="L191" s="42">
        <v>9.6</v>
      </c>
    </row>
    <row r="192" spans="1:12">
      <c r="A192" s="6"/>
      <c r="B192" s="7"/>
      <c r="C192" s="8"/>
      <c r="D192" s="11" t="s">
        <v>22</v>
      </c>
      <c r="E192" s="41" t="s">
        <v>46</v>
      </c>
      <c r="F192" s="42">
        <v>25</v>
      </c>
      <c r="G192" s="42">
        <v>2</v>
      </c>
      <c r="H192" s="42">
        <v>0</v>
      </c>
      <c r="I192" s="42">
        <v>15</v>
      </c>
      <c r="J192" s="42">
        <v>71</v>
      </c>
      <c r="K192" s="43"/>
      <c r="L192" s="42">
        <v>1.72</v>
      </c>
    </row>
    <row r="193" spans="1:12">
      <c r="A193" s="6"/>
      <c r="B193" s="7"/>
      <c r="C193" s="8"/>
      <c r="D193" s="11" t="s">
        <v>23</v>
      </c>
      <c r="E193" s="41" t="s">
        <v>47</v>
      </c>
      <c r="F193" s="42">
        <v>100</v>
      </c>
      <c r="G193" s="42">
        <v>1</v>
      </c>
      <c r="H193" s="42">
        <v>0</v>
      </c>
      <c r="I193" s="42">
        <v>8</v>
      </c>
      <c r="J193" s="42">
        <v>38</v>
      </c>
      <c r="K193" s="43"/>
      <c r="L193" s="42">
        <v>8.83</v>
      </c>
    </row>
    <row r="194" spans="1:12" ht="15.75" customHeight="1">
      <c r="A194" s="12"/>
      <c r="B194" s="13"/>
      <c r="C194" s="14"/>
      <c r="D194" s="54" t="s">
        <v>32</v>
      </c>
      <c r="E194" s="55"/>
      <c r="F194" s="56">
        <f>SUM(F189:F193)</f>
        <v>625</v>
      </c>
      <c r="G194" s="56">
        <f>SUM(G189:G193)</f>
        <v>27</v>
      </c>
      <c r="H194" s="56">
        <f>SUM(H189:H193)</f>
        <v>25</v>
      </c>
      <c r="I194" s="56">
        <f>SUM(I189:I193)</f>
        <v>86</v>
      </c>
      <c r="J194" s="56">
        <f>SUM(J189:J193)</f>
        <v>689</v>
      </c>
      <c r="K194" s="57"/>
      <c r="L194" s="56">
        <f>SUM(L189:L193)</f>
        <v>60.499999999999993</v>
      </c>
    </row>
    <row r="195" spans="1:12">
      <c r="A195" s="16">
        <f>A189</f>
        <v>2</v>
      </c>
      <c r="B195" s="17">
        <f>B189</f>
        <v>5</v>
      </c>
      <c r="C195" s="18" t="s">
        <v>24</v>
      </c>
      <c r="D195" s="11" t="s">
        <v>25</v>
      </c>
      <c r="E195" s="41"/>
      <c r="F195" s="42"/>
      <c r="G195" s="42"/>
      <c r="H195" s="42"/>
      <c r="I195" s="42"/>
      <c r="J195" s="42"/>
      <c r="K195" s="43"/>
      <c r="L195" s="42"/>
    </row>
    <row r="196" spans="1:12">
      <c r="A196" s="6"/>
      <c r="B196" s="7"/>
      <c r="C196" s="8"/>
      <c r="D196" s="11" t="s">
        <v>26</v>
      </c>
      <c r="E196" s="51" t="s">
        <v>85</v>
      </c>
      <c r="F196" s="52" t="s">
        <v>56</v>
      </c>
      <c r="G196" s="52">
        <v>10</v>
      </c>
      <c r="H196" s="52">
        <v>15</v>
      </c>
      <c r="I196" s="52">
        <v>16</v>
      </c>
      <c r="J196" s="52">
        <v>145</v>
      </c>
      <c r="K196" s="53">
        <v>131</v>
      </c>
      <c r="L196" s="42">
        <v>5.03</v>
      </c>
    </row>
    <row r="197" spans="1:12">
      <c r="A197" s="6"/>
      <c r="B197" s="7"/>
      <c r="C197" s="8"/>
      <c r="D197" s="11" t="s">
        <v>27</v>
      </c>
      <c r="E197" s="41" t="s">
        <v>84</v>
      </c>
      <c r="F197" s="42">
        <v>240</v>
      </c>
      <c r="G197" s="42">
        <v>23</v>
      </c>
      <c r="H197" s="42">
        <v>25</v>
      </c>
      <c r="I197" s="42">
        <v>41</v>
      </c>
      <c r="J197" s="42">
        <v>480</v>
      </c>
      <c r="K197" s="43">
        <v>122</v>
      </c>
      <c r="L197" s="42">
        <v>38.049999999999997</v>
      </c>
    </row>
    <row r="198" spans="1:12">
      <c r="A198" s="6"/>
      <c r="B198" s="7"/>
      <c r="C198" s="8"/>
      <c r="D198" s="11" t="s">
        <v>28</v>
      </c>
      <c r="E198" s="41"/>
      <c r="F198" s="42"/>
      <c r="G198" s="42"/>
      <c r="H198" s="42"/>
      <c r="I198" s="42"/>
      <c r="J198" s="42"/>
      <c r="K198" s="43"/>
      <c r="L198" s="42"/>
    </row>
    <row r="199" spans="1:12">
      <c r="A199" s="6"/>
      <c r="B199" s="7"/>
      <c r="C199" s="8"/>
      <c r="D199" s="11" t="s">
        <v>29</v>
      </c>
      <c r="E199" s="41" t="s">
        <v>76</v>
      </c>
      <c r="F199" s="42">
        <v>200</v>
      </c>
      <c r="G199" s="42">
        <v>1</v>
      </c>
      <c r="H199" s="42">
        <v>0</v>
      </c>
      <c r="I199" s="42">
        <v>20</v>
      </c>
      <c r="J199" s="42">
        <v>92</v>
      </c>
      <c r="K199" s="43"/>
      <c r="L199" s="42">
        <v>9.6</v>
      </c>
    </row>
    <row r="200" spans="1:12">
      <c r="A200" s="6"/>
      <c r="B200" s="7"/>
      <c r="C200" s="8"/>
      <c r="D200" s="11" t="s">
        <v>30</v>
      </c>
      <c r="E200" s="41"/>
      <c r="F200" s="42"/>
      <c r="G200" s="42"/>
      <c r="H200" s="42"/>
      <c r="I200" s="42"/>
      <c r="J200" s="42"/>
      <c r="K200" s="43"/>
      <c r="L200" s="42"/>
    </row>
    <row r="201" spans="1:12">
      <c r="A201" s="6"/>
      <c r="B201" s="7"/>
      <c r="C201" s="8"/>
      <c r="D201" s="11" t="s">
        <v>31</v>
      </c>
      <c r="E201" s="41" t="s">
        <v>46</v>
      </c>
      <c r="F201" s="42">
        <v>25</v>
      </c>
      <c r="G201" s="42">
        <v>2</v>
      </c>
      <c r="H201" s="42">
        <v>0</v>
      </c>
      <c r="I201" s="42">
        <v>15</v>
      </c>
      <c r="J201" s="42">
        <v>71</v>
      </c>
      <c r="K201" s="43"/>
      <c r="L201" s="42">
        <v>1.72</v>
      </c>
    </row>
    <row r="202" spans="1:12">
      <c r="A202" s="6"/>
      <c r="B202" s="7"/>
      <c r="C202" s="8"/>
      <c r="D202" s="9"/>
      <c r="E202" s="41" t="s">
        <v>75</v>
      </c>
      <c r="F202" s="42">
        <v>60</v>
      </c>
      <c r="G202" s="42">
        <v>0</v>
      </c>
      <c r="H202" s="42">
        <v>0</v>
      </c>
      <c r="I202" s="42">
        <v>2</v>
      </c>
      <c r="J202" s="42">
        <v>8</v>
      </c>
      <c r="K202" s="43"/>
      <c r="L202" s="42">
        <v>2.2999999999999998</v>
      </c>
    </row>
    <row r="203" spans="1:12">
      <c r="A203" s="6"/>
      <c r="B203" s="7"/>
      <c r="C203" s="8"/>
      <c r="D203" s="9"/>
      <c r="E203" s="41" t="s">
        <v>47</v>
      </c>
      <c r="F203" s="42">
        <v>100</v>
      </c>
      <c r="G203" s="42">
        <v>1</v>
      </c>
      <c r="H203" s="42">
        <v>0</v>
      </c>
      <c r="I203" s="42">
        <v>8</v>
      </c>
      <c r="J203" s="42">
        <v>38</v>
      </c>
      <c r="K203" s="43"/>
      <c r="L203" s="42">
        <v>8.83</v>
      </c>
    </row>
    <row r="204" spans="1:12">
      <c r="A204" s="12"/>
      <c r="B204" s="13"/>
      <c r="C204" s="14"/>
      <c r="D204" s="15" t="s">
        <v>32</v>
      </c>
      <c r="E204" s="44"/>
      <c r="F204" s="56">
        <f>SUM(F195:F203)</f>
        <v>625</v>
      </c>
      <c r="G204" s="56">
        <f t="shared" ref="G204:J204" si="81">SUM(G195:G203)</f>
        <v>37</v>
      </c>
      <c r="H204" s="56">
        <f t="shared" si="81"/>
        <v>40</v>
      </c>
      <c r="I204" s="56">
        <f t="shared" si="81"/>
        <v>102</v>
      </c>
      <c r="J204" s="56">
        <f t="shared" si="81"/>
        <v>834</v>
      </c>
      <c r="K204" s="57"/>
      <c r="L204" s="56">
        <f t="shared" ref="L204" si="82">SUM(L195:L203)</f>
        <v>65.53</v>
      </c>
    </row>
    <row r="205" spans="1:12">
      <c r="A205" s="19">
        <f>A189</f>
        <v>2</v>
      </c>
      <c r="B205" s="20">
        <f>B189</f>
        <v>5</v>
      </c>
      <c r="C205" s="67" t="s">
        <v>4</v>
      </c>
      <c r="D205" s="68"/>
      <c r="E205" s="47"/>
      <c r="F205" s="58">
        <f>F194+F204</f>
        <v>1250</v>
      </c>
      <c r="G205" s="58">
        <f t="shared" ref="G205" si="83">G194+G204</f>
        <v>64</v>
      </c>
      <c r="H205" s="58">
        <f t="shared" ref="H205" si="84">H194+H204</f>
        <v>65</v>
      </c>
      <c r="I205" s="58">
        <f t="shared" ref="I205" si="85">I194+I204</f>
        <v>188</v>
      </c>
      <c r="J205" s="58">
        <f t="shared" ref="J205:L205" si="86">J194+J204</f>
        <v>1523</v>
      </c>
      <c r="K205" s="58"/>
      <c r="L205" s="58">
        <f t="shared" si="86"/>
        <v>126.03</v>
      </c>
    </row>
    <row r="206" spans="1:12">
      <c r="A206" s="49"/>
      <c r="B206" s="50"/>
      <c r="C206" s="71" t="s">
        <v>5</v>
      </c>
      <c r="D206" s="71"/>
      <c r="E206" s="71"/>
      <c r="F206" s="63">
        <f>(F25+F44+F68+F86+F106+F126+F146+F166+F188+F205)/(IF(F25=0,0,1)+IF(F44=0,0,1)+IF(F68=0,0,1)+IF(F86=0,0,1)+IF(F106=0,0,1)+IF(F126=0,0,1)+IF(F146=0,0,1)+IF(F166=0,0,1)+IF(F188=0,0,1)+IF(F205=0,0,1))</f>
        <v>1286.8</v>
      </c>
      <c r="G206" s="63">
        <f>(G25+G44+G68+G86+G106+G126+G146+G166+G188+G205)/(IF(G25=0,0,1)+IF(G44=0,0,1)+IF(G68=0,0,1)+IF(G86=0,0,1)+IF(G106=0,0,1)+IF(G126=0,0,1)+IF(G146=0,0,1)+IF(G166=0,0,1)+IF(G188=0,0,1)+IF(G205=0,0,1))</f>
        <v>52.561999999999991</v>
      </c>
      <c r="H206" s="63">
        <f>(H25+H44+H68+H86+H106+H126+H146+H166+H188+H205)/(IF(H25=0,0,1)+IF(H44=0,0,1)+IF(H68=0,0,1)+IF(H86=0,0,1)+IF(H106=0,0,1)+IF(H126=0,0,1)+IF(H146=0,0,1)+IF(H166=0,0,1)+IF(H188=0,0,1)+IF(H205=0,0,1))</f>
        <v>58.715999999999994</v>
      </c>
      <c r="I206" s="63">
        <f>(I25+I44+I68+I86+I106+I126+I146+I166+I188+I205)/(IF(I25=0,0,1)+IF(I44=0,0,1)+IF(I68=0,0,1)+IF(I86=0,0,1)+IF(I106=0,0,1)+IF(I126=0,0,1)+IF(I146=0,0,1)+IF(I166=0,0,1)+IF(I188=0,0,1)+IF(I205=0,0,1))</f>
        <v>215.15600000000001</v>
      </c>
      <c r="J206" s="63">
        <f>(J25+J44+J68+J86+J106+J126+J146+J166+J188+J205)/(IF(J25=0,0,1)+IF(J44=0,0,1)+IF(J68=0,0,1)+IF(J86=0,0,1)+IF(J106=0,0,1)+IF(J126=0,0,1)+IF(J146=0,0,1)+IF(J166=0,0,1)+IF(J188=0,0,1)+IF(J205=0,0,1))</f>
        <v>1480.806</v>
      </c>
      <c r="K206" s="63"/>
      <c r="L206" s="63"/>
    </row>
  </sheetData>
  <mergeCells count="15">
    <mergeCell ref="C86:D86"/>
    <mergeCell ref="C106:D106"/>
    <mergeCell ref="C25:D25"/>
    <mergeCell ref="C206:E206"/>
    <mergeCell ref="C205:D205"/>
    <mergeCell ref="C126:D126"/>
    <mergeCell ref="C146:D146"/>
    <mergeCell ref="C166:D166"/>
    <mergeCell ref="C188:D188"/>
    <mergeCell ref="C1:E1"/>
    <mergeCell ref="H1:K1"/>
    <mergeCell ref="H2:K2"/>
    <mergeCell ref="C44:D44"/>
    <mergeCell ref="C68:D68"/>
    <mergeCell ref="A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2023-10-17T09:52:32Z</cp:lastPrinted>
  <dcterms:created xsi:type="dcterms:W3CDTF">2022-05-16T14:23:56Z</dcterms:created>
  <dcterms:modified xsi:type="dcterms:W3CDTF">2023-10-17T09:58:20Z</dcterms:modified>
</cp:coreProperties>
</file>